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4 год\Уточнение 2\"/>
    </mc:Choice>
  </mc:AlternateContent>
  <xr:revisionPtr revIDLastSave="0" documentId="13_ncr:1_{58811469-37E6-425F-A205-C6B38391CCBB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пр заимствований 2024-2026" sheetId="1" r:id="rId1"/>
  </sheets>
  <definedNames>
    <definedName name="_xlnm.Print_Area" localSheetId="0">'пр заимствований 2024-2026'!$A$1:$E$40</definedName>
  </definedNames>
  <calcPr calcId="191029"/>
</workbook>
</file>

<file path=xl/calcChain.xml><?xml version="1.0" encoding="utf-8"?>
<calcChain xmlns="http://schemas.openxmlformats.org/spreadsheetml/2006/main">
  <c r="C35" i="1" l="1"/>
  <c r="C36" i="1"/>
  <c r="C24" i="1"/>
  <c r="D35" i="1"/>
  <c r="E35" i="1"/>
  <c r="D34" i="1"/>
  <c r="D25" i="1" l="1"/>
  <c r="E25" i="1"/>
  <c r="D24" i="1" l="1"/>
  <c r="C34" i="1" l="1"/>
  <c r="C26" i="1"/>
  <c r="C25" i="1" s="1"/>
  <c r="C27" i="1" s="1"/>
  <c r="D27" i="1" l="1"/>
  <c r="C37" i="1"/>
  <c r="E37" i="1"/>
  <c r="D37" i="1"/>
  <c r="E27" i="1"/>
</calcChain>
</file>

<file path=xl/sharedStrings.xml><?xml version="1.0" encoding="utf-8"?>
<sst xmlns="http://schemas.openxmlformats.org/spreadsheetml/2006/main" count="40" uniqueCount="29">
  <si>
    <t>I. Привлечение заимствований</t>
  </si>
  <si>
    <t>Ед. измерения: тыс. рублей</t>
  </si>
  <si>
    <t>№ п/п</t>
  </si>
  <si>
    <t>Виды заимствований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</si>
  <si>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</si>
  <si>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</si>
  <si>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</si>
  <si>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</si>
  <si>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Итого:</t>
  </si>
  <si>
    <t>городского округа Истра</t>
  </si>
  <si>
    <t>Программа муниципальных внутренних заимствований  городского округа Истра</t>
  </si>
  <si>
    <t>к решению Совета депутатов</t>
  </si>
  <si>
    <t>городского округа Истра Московской области</t>
  </si>
  <si>
    <t>2024 год</t>
  </si>
  <si>
    <t>Кредитные договоры и соглашения, заключенные от имени  городского округа Истра в валюте РФ</t>
  </si>
  <si>
    <t>Бюджетные кредиты, полученные от других бюджетов бюджетной системы Российской Федерации в валюте РФ</t>
  </si>
  <si>
    <t>в том числе: бюджетный кредит на пополнение остатка средств на едином счете бюджета</t>
  </si>
  <si>
    <t>2025 год</t>
  </si>
  <si>
    <t xml:space="preserve">Начальник управления по финансам и казначейству </t>
  </si>
  <si>
    <t xml:space="preserve">  О.В. Демченко</t>
  </si>
  <si>
    <t>Приложение №  9</t>
  </si>
  <si>
    <t xml:space="preserve">"О бюджете городского округа Истра на 2024 год </t>
  </si>
  <si>
    <t xml:space="preserve"> и  плановый период 2025 и 2026 годов"</t>
  </si>
  <si>
    <t>на 2024 год и плановый период 2025 и 2026 годов</t>
  </si>
  <si>
    <t>2026 год</t>
  </si>
  <si>
    <t xml:space="preserve">от 12.12.2023  № 1/15 </t>
  </si>
  <si>
    <t xml:space="preserve">Приложение №  9 </t>
  </si>
  <si>
    <t>"О внесении изменений в Решение Совета депутатов городского округа Истра на 2024 год и плановые период 2025 и 2026 год
"О бюджете городского округа Истра на 2024 год и плановый" период 2025 и 2026 годов"</t>
  </si>
  <si>
    <t xml:space="preserve">от                               №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</si>
</sst>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9" fillId="20" borderId="3" applyNumberFormat="0" applyAlignment="0" applyProtection="0"/>
    <xf numFmtId="0" fontId="9" fillId="20" borderId="3" applyNumberFormat="0" applyAlignment="0" applyProtection="0"/>
    <xf numFmtId="0" fontId="9" fillId="20" borderId="3" applyNumberFormat="0" applyAlignment="0" applyProtection="0"/>
    <xf numFmtId="0" fontId="9" fillId="20" borderId="3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  <xf numFmtId="0" fontId="17" fillId="22" borderId="8" applyNumberFormat="0" applyAlignment="0" applyProtection="0"/>
    <xf numFmtId="0" fontId="17" fillId="22" borderId="8" applyNumberFormat="0" applyAlignment="0" applyProtection="0"/>
    <xf numFmtId="0" fontId="17" fillId="22" borderId="8" applyNumberFormat="0" applyAlignment="0" applyProtection="0"/>
    <xf numFmtId="0" fontId="17" fillId="22" borderId="8" applyNumberFormat="0" applyAlignment="0" applyProtection="0"/>
    <xf numFmtId="0" fontId="17" fillId="22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</cellStyleXfs>
  <cellXfs count="3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28" fillId="0" borderId="0" xfId="0" applyFont="1" applyAlignment="1">
      <alignment horizontal="right"/>
    </xf>
    <xf numFmtId="0" fontId="3" fillId="0" borderId="0" xfId="0" applyFont="1" applyAlignment="1">
      <alignment vertical="top" wrapText="1"/>
    </xf>
    <xf numFmtId="164" fontId="28" fillId="0" borderId="0" xfId="0" applyNumberFormat="1" applyFont="1"/>
    <xf numFmtId="164" fontId="3" fillId="25" borderId="1" xfId="0" applyNumberFormat="1" applyFont="1" applyFill="1" applyBorder="1" applyAlignment="1">
      <alignment horizontal="right" vertical="center" wrapText="1"/>
    </xf>
    <xf numFmtId="164" fontId="3" fillId="25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</cellXfs>
  <cellStyles count="613">
    <cellStyle name="20% - Акцент1 2" xfId="1" xr:uid="{00000000-0005-0000-0000-000000000000}"/>
    <cellStyle name="20% - Акцент1 2 2" xfId="2" xr:uid="{00000000-0005-0000-0000-000001000000}"/>
    <cellStyle name="20% - Акцент1 2 3" xfId="3" xr:uid="{00000000-0005-0000-0000-000002000000}"/>
    <cellStyle name="20% - Акцент1 2 4" xfId="4" xr:uid="{00000000-0005-0000-0000-000003000000}"/>
    <cellStyle name="20% - Акцент1 3" xfId="5" xr:uid="{00000000-0005-0000-0000-000004000000}"/>
    <cellStyle name="20% - Акцент1 4" xfId="6" xr:uid="{00000000-0005-0000-0000-000005000000}"/>
    <cellStyle name="20% - Акцент2 2" xfId="7" xr:uid="{00000000-0005-0000-0000-000006000000}"/>
    <cellStyle name="20% - Акцент2 2 2" xfId="8" xr:uid="{00000000-0005-0000-0000-000007000000}"/>
    <cellStyle name="20% - Акцент2 2 3" xfId="9" xr:uid="{00000000-0005-0000-0000-000008000000}"/>
    <cellStyle name="20% - Акцент2 2 4" xfId="10" xr:uid="{00000000-0005-0000-0000-000009000000}"/>
    <cellStyle name="20% - Акцент2 3" xfId="11" xr:uid="{00000000-0005-0000-0000-00000A000000}"/>
    <cellStyle name="20% - Акцент2 4" xfId="12" xr:uid="{00000000-0005-0000-0000-00000B000000}"/>
    <cellStyle name="20% - Акцент3 2" xfId="13" xr:uid="{00000000-0005-0000-0000-00000C000000}"/>
    <cellStyle name="20% - Акцент3 2 2" xfId="14" xr:uid="{00000000-0005-0000-0000-00000D000000}"/>
    <cellStyle name="20% - Акцент3 2 3" xfId="15" xr:uid="{00000000-0005-0000-0000-00000E000000}"/>
    <cellStyle name="20% - Акцент3 2 4" xfId="16" xr:uid="{00000000-0005-0000-0000-00000F000000}"/>
    <cellStyle name="20% - Акцент3 3" xfId="17" xr:uid="{00000000-0005-0000-0000-000010000000}"/>
    <cellStyle name="20% - Акцент3 4" xfId="18" xr:uid="{00000000-0005-0000-0000-000011000000}"/>
    <cellStyle name="20% - Акцент4 2" xfId="19" xr:uid="{00000000-0005-0000-0000-000012000000}"/>
    <cellStyle name="20% - Акцент4 2 2" xfId="20" xr:uid="{00000000-0005-0000-0000-000013000000}"/>
    <cellStyle name="20% - Акцент4 2 3" xfId="21" xr:uid="{00000000-0005-0000-0000-000014000000}"/>
    <cellStyle name="20% - Акцент4 2 4" xfId="22" xr:uid="{00000000-0005-0000-0000-000015000000}"/>
    <cellStyle name="20% - Акцент4 3" xfId="23" xr:uid="{00000000-0005-0000-0000-000016000000}"/>
    <cellStyle name="20% - Акцент4 4" xfId="24" xr:uid="{00000000-0005-0000-0000-000017000000}"/>
    <cellStyle name="20% - Акцент5 2" xfId="25" xr:uid="{00000000-0005-0000-0000-000018000000}"/>
    <cellStyle name="20% - Акцент5 2 2" xfId="26" xr:uid="{00000000-0005-0000-0000-000019000000}"/>
    <cellStyle name="20% - Акцент5 2 3" xfId="27" xr:uid="{00000000-0005-0000-0000-00001A000000}"/>
    <cellStyle name="20% - Акцент5 2 4" xfId="28" xr:uid="{00000000-0005-0000-0000-00001B000000}"/>
    <cellStyle name="20% - Акцент5 3" xfId="29" xr:uid="{00000000-0005-0000-0000-00001C000000}"/>
    <cellStyle name="20% - Акцент5 4" xfId="30" xr:uid="{00000000-0005-0000-0000-00001D000000}"/>
    <cellStyle name="20% - Акцент6 2" xfId="31" xr:uid="{00000000-0005-0000-0000-00001E000000}"/>
    <cellStyle name="20% - Акцент6 2 2" xfId="32" xr:uid="{00000000-0005-0000-0000-00001F000000}"/>
    <cellStyle name="20% - Акцент6 2 3" xfId="33" xr:uid="{00000000-0005-0000-0000-000020000000}"/>
    <cellStyle name="20% - Акцент6 2 4" xfId="34" xr:uid="{00000000-0005-0000-0000-000021000000}"/>
    <cellStyle name="20% - Акцент6 3" xfId="35" xr:uid="{00000000-0005-0000-0000-000022000000}"/>
    <cellStyle name="20% - Акцент6 4" xfId="36" xr:uid="{00000000-0005-0000-0000-000023000000}"/>
    <cellStyle name="40% - Акцент1 2" xfId="37" xr:uid="{00000000-0005-0000-0000-000024000000}"/>
    <cellStyle name="40% - Акцент1 2 2" xfId="38" xr:uid="{00000000-0005-0000-0000-000025000000}"/>
    <cellStyle name="40% - Акцент1 2 3" xfId="39" xr:uid="{00000000-0005-0000-0000-000026000000}"/>
    <cellStyle name="40% - Акцент1 2 4" xfId="40" xr:uid="{00000000-0005-0000-0000-000027000000}"/>
    <cellStyle name="40% - Акцент1 3" xfId="41" xr:uid="{00000000-0005-0000-0000-000028000000}"/>
    <cellStyle name="40% - Акцент1 4" xfId="42" xr:uid="{00000000-0005-0000-0000-000029000000}"/>
    <cellStyle name="40% - Акцент2 2" xfId="43" xr:uid="{00000000-0005-0000-0000-00002A000000}"/>
    <cellStyle name="40% - Акцент2 2 2" xfId="44" xr:uid="{00000000-0005-0000-0000-00002B000000}"/>
    <cellStyle name="40% - Акцент2 2 3" xfId="45" xr:uid="{00000000-0005-0000-0000-00002C000000}"/>
    <cellStyle name="40% - Акцент2 2 4" xfId="46" xr:uid="{00000000-0005-0000-0000-00002D000000}"/>
    <cellStyle name="40% - Акцент2 3" xfId="47" xr:uid="{00000000-0005-0000-0000-00002E000000}"/>
    <cellStyle name="40% - Акцент2 4" xfId="48" xr:uid="{00000000-0005-0000-0000-00002F000000}"/>
    <cellStyle name="40% - Акцент3 2" xfId="49" xr:uid="{00000000-0005-0000-0000-000030000000}"/>
    <cellStyle name="40% - Акцент3 2 2" xfId="50" xr:uid="{00000000-0005-0000-0000-000031000000}"/>
    <cellStyle name="40% - Акцент3 2 3" xfId="51" xr:uid="{00000000-0005-0000-0000-000032000000}"/>
    <cellStyle name="40% - Акцент3 2 4" xfId="52" xr:uid="{00000000-0005-0000-0000-000033000000}"/>
    <cellStyle name="40% - Акцент3 3" xfId="53" xr:uid="{00000000-0005-0000-0000-000034000000}"/>
    <cellStyle name="40% - Акцент3 4" xfId="54" xr:uid="{00000000-0005-0000-0000-000035000000}"/>
    <cellStyle name="40% - Акцент4 2" xfId="55" xr:uid="{00000000-0005-0000-0000-000036000000}"/>
    <cellStyle name="40% - Акцент4 2 2" xfId="56" xr:uid="{00000000-0005-0000-0000-000037000000}"/>
    <cellStyle name="40% - Акцент4 2 3" xfId="57" xr:uid="{00000000-0005-0000-0000-000038000000}"/>
    <cellStyle name="40% - Акцент4 2 4" xfId="58" xr:uid="{00000000-0005-0000-0000-000039000000}"/>
    <cellStyle name="40% - Акцент4 3" xfId="59" xr:uid="{00000000-0005-0000-0000-00003A000000}"/>
    <cellStyle name="40% - Акцент4 4" xfId="60" xr:uid="{00000000-0005-0000-0000-00003B000000}"/>
    <cellStyle name="40% - Акцент5 2" xfId="61" xr:uid="{00000000-0005-0000-0000-00003C000000}"/>
    <cellStyle name="40% - Акцент5 2 2" xfId="62" xr:uid="{00000000-0005-0000-0000-00003D000000}"/>
    <cellStyle name="40% - Акцент5 2 3" xfId="63" xr:uid="{00000000-0005-0000-0000-00003E000000}"/>
    <cellStyle name="40% - Акцент5 2 4" xfId="64" xr:uid="{00000000-0005-0000-0000-00003F000000}"/>
    <cellStyle name="40% - Акцент5 3" xfId="65" xr:uid="{00000000-0005-0000-0000-000040000000}"/>
    <cellStyle name="40% - Акцент5 4" xfId="66" xr:uid="{00000000-0005-0000-0000-000041000000}"/>
    <cellStyle name="40% - Акцент6 2" xfId="67" xr:uid="{00000000-0005-0000-0000-000042000000}"/>
    <cellStyle name="40% - Акцент6 2 2" xfId="68" xr:uid="{00000000-0005-0000-0000-000043000000}"/>
    <cellStyle name="40% - Акцент6 2 3" xfId="69" xr:uid="{00000000-0005-0000-0000-000044000000}"/>
    <cellStyle name="40% - Акцент6 2 4" xfId="70" xr:uid="{00000000-0005-0000-0000-000045000000}"/>
    <cellStyle name="40% - Акцент6 3" xfId="71" xr:uid="{00000000-0005-0000-0000-000046000000}"/>
    <cellStyle name="40% - Акцент6 4" xfId="72" xr:uid="{00000000-0005-0000-0000-000047000000}"/>
    <cellStyle name="60% - Акцент1 2" xfId="73" xr:uid="{00000000-0005-0000-0000-000048000000}"/>
    <cellStyle name="60% - Акцент1 2 2" xfId="74" xr:uid="{00000000-0005-0000-0000-000049000000}"/>
    <cellStyle name="60% - Акцент1 2 3" xfId="75" xr:uid="{00000000-0005-0000-0000-00004A000000}"/>
    <cellStyle name="60% - Акцент1 2 4" xfId="76" xr:uid="{00000000-0005-0000-0000-00004B000000}"/>
    <cellStyle name="60% - Акцент1 3" xfId="77" xr:uid="{00000000-0005-0000-0000-00004C000000}"/>
    <cellStyle name="60% - Акцент1 4" xfId="78" xr:uid="{00000000-0005-0000-0000-00004D000000}"/>
    <cellStyle name="60% - Акцент2 2" xfId="79" xr:uid="{00000000-0005-0000-0000-00004E000000}"/>
    <cellStyle name="60% - Акцент2 2 2" xfId="80" xr:uid="{00000000-0005-0000-0000-00004F000000}"/>
    <cellStyle name="60% - Акцент2 2 3" xfId="81" xr:uid="{00000000-0005-0000-0000-000050000000}"/>
    <cellStyle name="60% - Акцент2 2 4" xfId="82" xr:uid="{00000000-0005-0000-0000-000051000000}"/>
    <cellStyle name="60% - Акцент2 3" xfId="83" xr:uid="{00000000-0005-0000-0000-000052000000}"/>
    <cellStyle name="60% - Акцент2 4" xfId="84" xr:uid="{00000000-0005-0000-0000-000053000000}"/>
    <cellStyle name="60% - Акцент3 2" xfId="85" xr:uid="{00000000-0005-0000-0000-000054000000}"/>
    <cellStyle name="60% - Акцент3 2 2" xfId="86" xr:uid="{00000000-0005-0000-0000-000055000000}"/>
    <cellStyle name="60% - Акцент3 2 3" xfId="87" xr:uid="{00000000-0005-0000-0000-000056000000}"/>
    <cellStyle name="60% - Акцент3 2 4" xfId="88" xr:uid="{00000000-0005-0000-0000-000057000000}"/>
    <cellStyle name="60% - Акцент3 3" xfId="89" xr:uid="{00000000-0005-0000-0000-000058000000}"/>
    <cellStyle name="60% - Акцент3 4" xfId="90" xr:uid="{00000000-0005-0000-0000-000059000000}"/>
    <cellStyle name="60% - Акцент4 2" xfId="91" xr:uid="{00000000-0005-0000-0000-00005A000000}"/>
    <cellStyle name="60% - Акцент4 2 2" xfId="92" xr:uid="{00000000-0005-0000-0000-00005B000000}"/>
    <cellStyle name="60% - Акцент4 2 3" xfId="93" xr:uid="{00000000-0005-0000-0000-00005C000000}"/>
    <cellStyle name="60% - Акцент4 2 4" xfId="94" xr:uid="{00000000-0005-0000-0000-00005D000000}"/>
    <cellStyle name="60% - Акцент4 3" xfId="95" xr:uid="{00000000-0005-0000-0000-00005E000000}"/>
    <cellStyle name="60% - Акцент4 4" xfId="96" xr:uid="{00000000-0005-0000-0000-00005F000000}"/>
    <cellStyle name="60% - Акцент5 2" xfId="97" xr:uid="{00000000-0005-0000-0000-000060000000}"/>
    <cellStyle name="60% - Акцент5 2 2" xfId="98" xr:uid="{00000000-0005-0000-0000-000061000000}"/>
    <cellStyle name="60% - Акцент5 2 3" xfId="99" xr:uid="{00000000-0005-0000-0000-000062000000}"/>
    <cellStyle name="60% - Акцент5 2 4" xfId="100" xr:uid="{00000000-0005-0000-0000-000063000000}"/>
    <cellStyle name="60% - Акцент5 3" xfId="101" xr:uid="{00000000-0005-0000-0000-000064000000}"/>
    <cellStyle name="60% - Акцент5 4" xfId="102" xr:uid="{00000000-0005-0000-0000-000065000000}"/>
    <cellStyle name="60% - Акцент6 2" xfId="103" xr:uid="{00000000-0005-0000-0000-000066000000}"/>
    <cellStyle name="60% - Акцент6 2 2" xfId="104" xr:uid="{00000000-0005-0000-0000-000067000000}"/>
    <cellStyle name="60% - Акцент6 2 3" xfId="105" xr:uid="{00000000-0005-0000-0000-000068000000}"/>
    <cellStyle name="60% - Акцент6 2 4" xfId="106" xr:uid="{00000000-0005-0000-0000-000069000000}"/>
    <cellStyle name="60% - Акцент6 3" xfId="107" xr:uid="{00000000-0005-0000-0000-00006A000000}"/>
    <cellStyle name="60% - Акцент6 4" xfId="108" xr:uid="{00000000-0005-0000-0000-00006B000000}"/>
    <cellStyle name="Акцент1 2" xfId="109" xr:uid="{00000000-0005-0000-0000-00006C000000}"/>
    <cellStyle name="Акцент1 2 2" xfId="110" xr:uid="{00000000-0005-0000-0000-00006D000000}"/>
    <cellStyle name="Акцент1 2 3" xfId="111" xr:uid="{00000000-0005-0000-0000-00006E000000}"/>
    <cellStyle name="Акцент1 2 4" xfId="112" xr:uid="{00000000-0005-0000-0000-00006F000000}"/>
    <cellStyle name="Акцент1 3" xfId="113" xr:uid="{00000000-0005-0000-0000-000070000000}"/>
    <cellStyle name="Акцент1 4" xfId="114" xr:uid="{00000000-0005-0000-0000-000071000000}"/>
    <cellStyle name="Акцент2 2" xfId="115" xr:uid="{00000000-0005-0000-0000-000072000000}"/>
    <cellStyle name="Акцент2 2 2" xfId="116" xr:uid="{00000000-0005-0000-0000-000073000000}"/>
    <cellStyle name="Акцент2 2 3" xfId="117" xr:uid="{00000000-0005-0000-0000-000074000000}"/>
    <cellStyle name="Акцент2 2 4" xfId="118" xr:uid="{00000000-0005-0000-0000-000075000000}"/>
    <cellStyle name="Акцент2 3" xfId="119" xr:uid="{00000000-0005-0000-0000-000076000000}"/>
    <cellStyle name="Акцент2 4" xfId="120" xr:uid="{00000000-0005-0000-0000-000077000000}"/>
    <cellStyle name="Акцент3 2" xfId="121" xr:uid="{00000000-0005-0000-0000-000078000000}"/>
    <cellStyle name="Акцент3 2 2" xfId="122" xr:uid="{00000000-0005-0000-0000-000079000000}"/>
    <cellStyle name="Акцент3 2 3" xfId="123" xr:uid="{00000000-0005-0000-0000-00007A000000}"/>
    <cellStyle name="Акцент3 2 4" xfId="124" xr:uid="{00000000-0005-0000-0000-00007B000000}"/>
    <cellStyle name="Акцент3 3" xfId="125" xr:uid="{00000000-0005-0000-0000-00007C000000}"/>
    <cellStyle name="Акцент3 4" xfId="126" xr:uid="{00000000-0005-0000-0000-00007D000000}"/>
    <cellStyle name="Акцент4 2" xfId="127" xr:uid="{00000000-0005-0000-0000-00007E000000}"/>
    <cellStyle name="Акцент4 2 2" xfId="128" xr:uid="{00000000-0005-0000-0000-00007F000000}"/>
    <cellStyle name="Акцент4 2 3" xfId="129" xr:uid="{00000000-0005-0000-0000-000080000000}"/>
    <cellStyle name="Акцент4 2 4" xfId="130" xr:uid="{00000000-0005-0000-0000-000081000000}"/>
    <cellStyle name="Акцент4 3" xfId="131" xr:uid="{00000000-0005-0000-0000-000082000000}"/>
    <cellStyle name="Акцент4 4" xfId="132" xr:uid="{00000000-0005-0000-0000-000083000000}"/>
    <cellStyle name="Акцент5 2" xfId="133" xr:uid="{00000000-0005-0000-0000-000084000000}"/>
    <cellStyle name="Акцент5 2 2" xfId="134" xr:uid="{00000000-0005-0000-0000-000085000000}"/>
    <cellStyle name="Акцент5 2 3" xfId="135" xr:uid="{00000000-0005-0000-0000-000086000000}"/>
    <cellStyle name="Акцент5 2 4" xfId="136" xr:uid="{00000000-0005-0000-0000-000087000000}"/>
    <cellStyle name="Акцент5 3" xfId="137" xr:uid="{00000000-0005-0000-0000-000088000000}"/>
    <cellStyle name="Акцент5 4" xfId="138" xr:uid="{00000000-0005-0000-0000-000089000000}"/>
    <cellStyle name="Акцент6 2" xfId="139" xr:uid="{00000000-0005-0000-0000-00008A000000}"/>
    <cellStyle name="Акцент6 2 2" xfId="140" xr:uid="{00000000-0005-0000-0000-00008B000000}"/>
    <cellStyle name="Акцент6 2 3" xfId="141" xr:uid="{00000000-0005-0000-0000-00008C000000}"/>
    <cellStyle name="Акцент6 2 4" xfId="142" xr:uid="{00000000-0005-0000-0000-00008D000000}"/>
    <cellStyle name="Акцент6 3" xfId="143" xr:uid="{00000000-0005-0000-0000-00008E000000}"/>
    <cellStyle name="Акцент6 4" xfId="144" xr:uid="{00000000-0005-0000-0000-00008F000000}"/>
    <cellStyle name="Ввод  2" xfId="145" xr:uid="{00000000-0005-0000-0000-000090000000}"/>
    <cellStyle name="Ввод  2 2" xfId="146" xr:uid="{00000000-0005-0000-0000-000091000000}"/>
    <cellStyle name="Ввод  2 3" xfId="147" xr:uid="{00000000-0005-0000-0000-000092000000}"/>
    <cellStyle name="Ввод  2 4" xfId="148" xr:uid="{00000000-0005-0000-0000-000093000000}"/>
    <cellStyle name="Ввод  3" xfId="149" xr:uid="{00000000-0005-0000-0000-000094000000}"/>
    <cellStyle name="Ввод  4" xfId="150" xr:uid="{00000000-0005-0000-0000-000095000000}"/>
    <cellStyle name="Вывод 2" xfId="151" xr:uid="{00000000-0005-0000-0000-000096000000}"/>
    <cellStyle name="Вывод 2 2" xfId="152" xr:uid="{00000000-0005-0000-0000-000097000000}"/>
    <cellStyle name="Вывод 2 3" xfId="153" xr:uid="{00000000-0005-0000-0000-000098000000}"/>
    <cellStyle name="Вывод 2 4" xfId="154" xr:uid="{00000000-0005-0000-0000-000099000000}"/>
    <cellStyle name="Вывод 3" xfId="155" xr:uid="{00000000-0005-0000-0000-00009A000000}"/>
    <cellStyle name="Вывод 4" xfId="156" xr:uid="{00000000-0005-0000-0000-00009B000000}"/>
    <cellStyle name="Вычисление 2" xfId="157" xr:uid="{00000000-0005-0000-0000-00009C000000}"/>
    <cellStyle name="Вычисление 2 2" xfId="158" xr:uid="{00000000-0005-0000-0000-00009D000000}"/>
    <cellStyle name="Вычисление 2 3" xfId="159" xr:uid="{00000000-0005-0000-0000-00009E000000}"/>
    <cellStyle name="Вычисление 2 4" xfId="160" xr:uid="{00000000-0005-0000-0000-00009F000000}"/>
    <cellStyle name="Вычисление 3" xfId="161" xr:uid="{00000000-0005-0000-0000-0000A0000000}"/>
    <cellStyle name="Вычисление 4" xfId="162" xr:uid="{00000000-0005-0000-0000-0000A1000000}"/>
    <cellStyle name="Денежный [0] 10" xfId="163" xr:uid="{00000000-0005-0000-0000-0000A2000000}"/>
    <cellStyle name="Денежный [0] 11" xfId="164" xr:uid="{00000000-0005-0000-0000-0000A3000000}"/>
    <cellStyle name="Денежный [0] 12" xfId="165" xr:uid="{00000000-0005-0000-0000-0000A4000000}"/>
    <cellStyle name="Денежный [0] 13" xfId="166" xr:uid="{00000000-0005-0000-0000-0000A5000000}"/>
    <cellStyle name="Денежный [0] 14 2" xfId="167" xr:uid="{00000000-0005-0000-0000-0000A6000000}"/>
    <cellStyle name="Денежный [0] 14 3" xfId="168" xr:uid="{00000000-0005-0000-0000-0000A7000000}"/>
    <cellStyle name="Денежный [0] 14 4" xfId="169" xr:uid="{00000000-0005-0000-0000-0000A8000000}"/>
    <cellStyle name="Денежный [0] 15 2" xfId="170" xr:uid="{00000000-0005-0000-0000-0000A9000000}"/>
    <cellStyle name="Денежный [0] 15 3" xfId="171" xr:uid="{00000000-0005-0000-0000-0000AA000000}"/>
    <cellStyle name="Денежный [0] 15 4" xfId="172" xr:uid="{00000000-0005-0000-0000-0000AB000000}"/>
    <cellStyle name="Денежный [0] 16 2" xfId="173" xr:uid="{00000000-0005-0000-0000-0000AC000000}"/>
    <cellStyle name="Денежный [0] 16 3" xfId="174" xr:uid="{00000000-0005-0000-0000-0000AD000000}"/>
    <cellStyle name="Денежный [0] 16 4" xfId="175" xr:uid="{00000000-0005-0000-0000-0000AE000000}"/>
    <cellStyle name="Денежный [0] 17 2" xfId="176" xr:uid="{00000000-0005-0000-0000-0000AF000000}"/>
    <cellStyle name="Денежный [0] 17 3" xfId="177" xr:uid="{00000000-0005-0000-0000-0000B0000000}"/>
    <cellStyle name="Денежный [0] 17 4" xfId="178" xr:uid="{00000000-0005-0000-0000-0000B1000000}"/>
    <cellStyle name="Денежный [0] 18 2" xfId="179" xr:uid="{00000000-0005-0000-0000-0000B2000000}"/>
    <cellStyle name="Денежный [0] 18 3" xfId="180" xr:uid="{00000000-0005-0000-0000-0000B3000000}"/>
    <cellStyle name="Денежный [0] 18 4" xfId="181" xr:uid="{00000000-0005-0000-0000-0000B4000000}"/>
    <cellStyle name="Денежный [0] 19" xfId="182" xr:uid="{00000000-0005-0000-0000-0000B5000000}"/>
    <cellStyle name="Денежный [0] 19 2" xfId="183" xr:uid="{00000000-0005-0000-0000-0000B6000000}"/>
    <cellStyle name="Денежный [0] 19 3" xfId="184" xr:uid="{00000000-0005-0000-0000-0000B7000000}"/>
    <cellStyle name="Денежный [0] 19 4" xfId="185" xr:uid="{00000000-0005-0000-0000-0000B8000000}"/>
    <cellStyle name="Денежный [0] 2 2" xfId="186" xr:uid="{00000000-0005-0000-0000-0000B9000000}"/>
    <cellStyle name="Денежный [0] 2 3" xfId="187" xr:uid="{00000000-0005-0000-0000-0000BA000000}"/>
    <cellStyle name="Денежный [0] 2 4" xfId="188" xr:uid="{00000000-0005-0000-0000-0000BB000000}"/>
    <cellStyle name="Денежный [0] 20 2" xfId="189" xr:uid="{00000000-0005-0000-0000-0000BC000000}"/>
    <cellStyle name="Денежный [0] 21 2" xfId="190" xr:uid="{00000000-0005-0000-0000-0000BD000000}"/>
    <cellStyle name="Денежный [0] 22 2" xfId="191" xr:uid="{00000000-0005-0000-0000-0000BE000000}"/>
    <cellStyle name="Денежный [0] 23 2" xfId="192" xr:uid="{00000000-0005-0000-0000-0000BF000000}"/>
    <cellStyle name="Денежный [0] 24 2" xfId="193" xr:uid="{00000000-0005-0000-0000-0000C0000000}"/>
    <cellStyle name="Денежный [0] 26" xfId="194" xr:uid="{00000000-0005-0000-0000-0000C1000000}"/>
    <cellStyle name="Денежный [0] 27" xfId="195" xr:uid="{00000000-0005-0000-0000-0000C2000000}"/>
    <cellStyle name="Денежный [0] 3 2" xfId="196" xr:uid="{00000000-0005-0000-0000-0000C3000000}"/>
    <cellStyle name="Денежный [0] 3 3" xfId="197" xr:uid="{00000000-0005-0000-0000-0000C4000000}"/>
    <cellStyle name="Денежный [0] 3 4" xfId="198" xr:uid="{00000000-0005-0000-0000-0000C5000000}"/>
    <cellStyle name="Денежный [0] 4 2" xfId="199" xr:uid="{00000000-0005-0000-0000-0000C6000000}"/>
    <cellStyle name="Денежный [0] 4 3" xfId="200" xr:uid="{00000000-0005-0000-0000-0000C7000000}"/>
    <cellStyle name="Денежный [0] 4 4" xfId="201" xr:uid="{00000000-0005-0000-0000-0000C8000000}"/>
    <cellStyle name="Денежный [0] 5 2" xfId="202" xr:uid="{00000000-0005-0000-0000-0000C9000000}"/>
    <cellStyle name="Денежный [0] 5 3" xfId="203" xr:uid="{00000000-0005-0000-0000-0000CA000000}"/>
    <cellStyle name="Денежный [0] 5 4" xfId="204" xr:uid="{00000000-0005-0000-0000-0000CB000000}"/>
    <cellStyle name="Денежный [0] 6 2" xfId="205" xr:uid="{00000000-0005-0000-0000-0000CC000000}"/>
    <cellStyle name="Денежный [0] 6 3" xfId="206" xr:uid="{00000000-0005-0000-0000-0000CD000000}"/>
    <cellStyle name="Денежный [0] 6 4" xfId="207" xr:uid="{00000000-0005-0000-0000-0000CE000000}"/>
    <cellStyle name="Денежный [0] 7 2" xfId="208" xr:uid="{00000000-0005-0000-0000-0000CF000000}"/>
    <cellStyle name="Денежный [0] 7 3" xfId="209" xr:uid="{00000000-0005-0000-0000-0000D0000000}"/>
    <cellStyle name="Денежный [0] 7 4" xfId="210" xr:uid="{00000000-0005-0000-0000-0000D1000000}"/>
    <cellStyle name="Денежный [0] 8 2" xfId="211" xr:uid="{00000000-0005-0000-0000-0000D2000000}"/>
    <cellStyle name="Денежный [0] 8 3" xfId="212" xr:uid="{00000000-0005-0000-0000-0000D3000000}"/>
    <cellStyle name="Денежный [0] 8 4" xfId="213" xr:uid="{00000000-0005-0000-0000-0000D4000000}"/>
    <cellStyle name="Денежный [0] 9" xfId="214" xr:uid="{00000000-0005-0000-0000-0000D5000000}"/>
    <cellStyle name="Денежный 10" xfId="215" xr:uid="{00000000-0005-0000-0000-0000D6000000}"/>
    <cellStyle name="Денежный 11" xfId="216" xr:uid="{00000000-0005-0000-0000-0000D7000000}"/>
    <cellStyle name="Денежный 12" xfId="217" xr:uid="{00000000-0005-0000-0000-0000D8000000}"/>
    <cellStyle name="Денежный 13" xfId="218" xr:uid="{00000000-0005-0000-0000-0000D9000000}"/>
    <cellStyle name="Денежный 14 2" xfId="219" xr:uid="{00000000-0005-0000-0000-0000DA000000}"/>
    <cellStyle name="Денежный 14 3" xfId="220" xr:uid="{00000000-0005-0000-0000-0000DB000000}"/>
    <cellStyle name="Денежный 14 4" xfId="221" xr:uid="{00000000-0005-0000-0000-0000DC000000}"/>
    <cellStyle name="Денежный 15 2" xfId="222" xr:uid="{00000000-0005-0000-0000-0000DD000000}"/>
    <cellStyle name="Денежный 15 3" xfId="223" xr:uid="{00000000-0005-0000-0000-0000DE000000}"/>
    <cellStyle name="Денежный 15 4" xfId="224" xr:uid="{00000000-0005-0000-0000-0000DF000000}"/>
    <cellStyle name="Денежный 16 2" xfId="225" xr:uid="{00000000-0005-0000-0000-0000E0000000}"/>
    <cellStyle name="Денежный 16 3" xfId="226" xr:uid="{00000000-0005-0000-0000-0000E1000000}"/>
    <cellStyle name="Денежный 16 4" xfId="227" xr:uid="{00000000-0005-0000-0000-0000E2000000}"/>
    <cellStyle name="Денежный 17 2" xfId="228" xr:uid="{00000000-0005-0000-0000-0000E3000000}"/>
    <cellStyle name="Денежный 17 3" xfId="229" xr:uid="{00000000-0005-0000-0000-0000E4000000}"/>
    <cellStyle name="Денежный 17 4" xfId="230" xr:uid="{00000000-0005-0000-0000-0000E5000000}"/>
    <cellStyle name="Денежный 18 2" xfId="231" xr:uid="{00000000-0005-0000-0000-0000E6000000}"/>
    <cellStyle name="Денежный 18 3" xfId="232" xr:uid="{00000000-0005-0000-0000-0000E7000000}"/>
    <cellStyle name="Денежный 18 4" xfId="233" xr:uid="{00000000-0005-0000-0000-0000E8000000}"/>
    <cellStyle name="Денежный 19" xfId="234" xr:uid="{00000000-0005-0000-0000-0000E9000000}"/>
    <cellStyle name="Денежный 19 2" xfId="235" xr:uid="{00000000-0005-0000-0000-0000EA000000}"/>
    <cellStyle name="Денежный 19 3" xfId="236" xr:uid="{00000000-0005-0000-0000-0000EB000000}"/>
    <cellStyle name="Денежный 19 4" xfId="237" xr:uid="{00000000-0005-0000-0000-0000EC000000}"/>
    <cellStyle name="Денежный 2 2" xfId="238" xr:uid="{00000000-0005-0000-0000-0000ED000000}"/>
    <cellStyle name="Денежный 2 3" xfId="239" xr:uid="{00000000-0005-0000-0000-0000EE000000}"/>
    <cellStyle name="Денежный 2 4" xfId="240" xr:uid="{00000000-0005-0000-0000-0000EF000000}"/>
    <cellStyle name="Денежный 20" xfId="241" xr:uid="{00000000-0005-0000-0000-0000F0000000}"/>
    <cellStyle name="Денежный 20 2" xfId="242" xr:uid="{00000000-0005-0000-0000-0000F1000000}"/>
    <cellStyle name="Денежный 20 3" xfId="243" xr:uid="{00000000-0005-0000-0000-0000F2000000}"/>
    <cellStyle name="Денежный 20 4" xfId="244" xr:uid="{00000000-0005-0000-0000-0000F3000000}"/>
    <cellStyle name="Денежный 21" xfId="245" xr:uid="{00000000-0005-0000-0000-0000F4000000}"/>
    <cellStyle name="Денежный 22" xfId="246" xr:uid="{00000000-0005-0000-0000-0000F5000000}"/>
    <cellStyle name="Денежный 23" xfId="247" xr:uid="{00000000-0005-0000-0000-0000F6000000}"/>
    <cellStyle name="Денежный 24 2" xfId="248" xr:uid="{00000000-0005-0000-0000-0000F7000000}"/>
    <cellStyle name="Денежный 25 2" xfId="249" xr:uid="{00000000-0005-0000-0000-0000F8000000}"/>
    <cellStyle name="Денежный 26 2" xfId="250" xr:uid="{00000000-0005-0000-0000-0000F9000000}"/>
    <cellStyle name="Денежный 27 2" xfId="251" xr:uid="{00000000-0005-0000-0000-0000FA000000}"/>
    <cellStyle name="Денежный 28 2" xfId="252" xr:uid="{00000000-0005-0000-0000-0000FB000000}"/>
    <cellStyle name="Денежный 3 2" xfId="253" xr:uid="{00000000-0005-0000-0000-0000FC000000}"/>
    <cellStyle name="Денежный 3 3" xfId="254" xr:uid="{00000000-0005-0000-0000-0000FD000000}"/>
    <cellStyle name="Денежный 3 4" xfId="255" xr:uid="{00000000-0005-0000-0000-0000FE000000}"/>
    <cellStyle name="Денежный 30" xfId="256" xr:uid="{00000000-0005-0000-0000-0000FF000000}"/>
    <cellStyle name="Денежный 31" xfId="257" xr:uid="{00000000-0005-0000-0000-000000010000}"/>
    <cellStyle name="Денежный 32" xfId="258" xr:uid="{00000000-0005-0000-0000-000001010000}"/>
    <cellStyle name="Денежный 33" xfId="259" xr:uid="{00000000-0005-0000-0000-000002010000}"/>
    <cellStyle name="Денежный 34" xfId="260" xr:uid="{00000000-0005-0000-0000-000003010000}"/>
    <cellStyle name="Денежный 35" xfId="261" xr:uid="{00000000-0005-0000-0000-000004010000}"/>
    <cellStyle name="Денежный 36" xfId="262" xr:uid="{00000000-0005-0000-0000-000005010000}"/>
    <cellStyle name="Денежный 37" xfId="263" xr:uid="{00000000-0005-0000-0000-000006010000}"/>
    <cellStyle name="Денежный 38" xfId="264" xr:uid="{00000000-0005-0000-0000-000007010000}"/>
    <cellStyle name="Денежный 4 2" xfId="265" xr:uid="{00000000-0005-0000-0000-000008010000}"/>
    <cellStyle name="Денежный 4 3" xfId="266" xr:uid="{00000000-0005-0000-0000-000009010000}"/>
    <cellStyle name="Денежный 4 4" xfId="267" xr:uid="{00000000-0005-0000-0000-00000A010000}"/>
    <cellStyle name="Денежный 5 2" xfId="268" xr:uid="{00000000-0005-0000-0000-00000B010000}"/>
    <cellStyle name="Денежный 5 3" xfId="269" xr:uid="{00000000-0005-0000-0000-00000C010000}"/>
    <cellStyle name="Денежный 5 4" xfId="270" xr:uid="{00000000-0005-0000-0000-00000D010000}"/>
    <cellStyle name="Денежный 6 2" xfId="271" xr:uid="{00000000-0005-0000-0000-00000E010000}"/>
    <cellStyle name="Денежный 6 3" xfId="272" xr:uid="{00000000-0005-0000-0000-00000F010000}"/>
    <cellStyle name="Денежный 6 4" xfId="273" xr:uid="{00000000-0005-0000-0000-000010010000}"/>
    <cellStyle name="Денежный 7 2" xfId="274" xr:uid="{00000000-0005-0000-0000-000011010000}"/>
    <cellStyle name="Денежный 7 3" xfId="275" xr:uid="{00000000-0005-0000-0000-000012010000}"/>
    <cellStyle name="Денежный 7 4" xfId="276" xr:uid="{00000000-0005-0000-0000-000013010000}"/>
    <cellStyle name="Денежный 8 2" xfId="277" xr:uid="{00000000-0005-0000-0000-000014010000}"/>
    <cellStyle name="Денежный 8 3" xfId="278" xr:uid="{00000000-0005-0000-0000-000015010000}"/>
    <cellStyle name="Денежный 8 4" xfId="279" xr:uid="{00000000-0005-0000-0000-000016010000}"/>
    <cellStyle name="Денежный 9" xfId="280" xr:uid="{00000000-0005-0000-0000-000017010000}"/>
    <cellStyle name="Заголовок 1 2" xfId="281" xr:uid="{00000000-0005-0000-0000-000018010000}"/>
    <cellStyle name="Заголовок 1 2 2" xfId="282" xr:uid="{00000000-0005-0000-0000-000019010000}"/>
    <cellStyle name="Заголовок 1 2 3" xfId="283" xr:uid="{00000000-0005-0000-0000-00001A010000}"/>
    <cellStyle name="Заголовок 1 2 4" xfId="284" xr:uid="{00000000-0005-0000-0000-00001B010000}"/>
    <cellStyle name="Заголовок 1 3" xfId="285" xr:uid="{00000000-0005-0000-0000-00001C010000}"/>
    <cellStyle name="Заголовок 1 4" xfId="286" xr:uid="{00000000-0005-0000-0000-00001D010000}"/>
    <cellStyle name="Заголовок 2 2" xfId="287" xr:uid="{00000000-0005-0000-0000-00001E010000}"/>
    <cellStyle name="Заголовок 2 2 2" xfId="288" xr:uid="{00000000-0005-0000-0000-00001F010000}"/>
    <cellStyle name="Заголовок 2 2 3" xfId="289" xr:uid="{00000000-0005-0000-0000-000020010000}"/>
    <cellStyle name="Заголовок 2 2 4" xfId="290" xr:uid="{00000000-0005-0000-0000-000021010000}"/>
    <cellStyle name="Заголовок 2 3" xfId="291" xr:uid="{00000000-0005-0000-0000-000022010000}"/>
    <cellStyle name="Заголовок 2 4" xfId="292" xr:uid="{00000000-0005-0000-0000-000023010000}"/>
    <cellStyle name="Заголовок 3 2" xfId="293" xr:uid="{00000000-0005-0000-0000-000024010000}"/>
    <cellStyle name="Заголовок 3 2 2" xfId="294" xr:uid="{00000000-0005-0000-0000-000025010000}"/>
    <cellStyle name="Заголовок 3 2 3" xfId="295" xr:uid="{00000000-0005-0000-0000-000026010000}"/>
    <cellStyle name="Заголовок 3 2 4" xfId="296" xr:uid="{00000000-0005-0000-0000-000027010000}"/>
    <cellStyle name="Заголовок 3 3" xfId="297" xr:uid="{00000000-0005-0000-0000-000028010000}"/>
    <cellStyle name="Заголовок 3 4" xfId="298" xr:uid="{00000000-0005-0000-0000-000029010000}"/>
    <cellStyle name="Заголовок 4 2" xfId="299" xr:uid="{00000000-0005-0000-0000-00002A010000}"/>
    <cellStyle name="Заголовок 4 2 2" xfId="300" xr:uid="{00000000-0005-0000-0000-00002B010000}"/>
    <cellStyle name="Заголовок 4 2 3" xfId="301" xr:uid="{00000000-0005-0000-0000-00002C010000}"/>
    <cellStyle name="Заголовок 4 2 4" xfId="302" xr:uid="{00000000-0005-0000-0000-00002D010000}"/>
    <cellStyle name="Заголовок 4 3" xfId="303" xr:uid="{00000000-0005-0000-0000-00002E010000}"/>
    <cellStyle name="Заголовок 4 4" xfId="304" xr:uid="{00000000-0005-0000-0000-00002F010000}"/>
    <cellStyle name="Итог 2" xfId="305" xr:uid="{00000000-0005-0000-0000-000030010000}"/>
    <cellStyle name="Итог 2 2" xfId="306" xr:uid="{00000000-0005-0000-0000-000031010000}"/>
    <cellStyle name="Итог 2 3" xfId="307" xr:uid="{00000000-0005-0000-0000-000032010000}"/>
    <cellStyle name="Итог 2 4" xfId="308" xr:uid="{00000000-0005-0000-0000-000033010000}"/>
    <cellStyle name="Итог 3" xfId="309" xr:uid="{00000000-0005-0000-0000-000034010000}"/>
    <cellStyle name="Итог 4" xfId="310" xr:uid="{00000000-0005-0000-0000-000035010000}"/>
    <cellStyle name="Контрольная ячейка 2" xfId="311" xr:uid="{00000000-0005-0000-0000-000036010000}"/>
    <cellStyle name="Контрольная ячейка 2 2" xfId="312" xr:uid="{00000000-0005-0000-0000-000037010000}"/>
    <cellStyle name="Контрольная ячейка 2 3" xfId="313" xr:uid="{00000000-0005-0000-0000-000038010000}"/>
    <cellStyle name="Контрольная ячейка 2 4" xfId="314" xr:uid="{00000000-0005-0000-0000-000039010000}"/>
    <cellStyle name="Контрольная ячейка 3" xfId="315" xr:uid="{00000000-0005-0000-0000-00003A010000}"/>
    <cellStyle name="Контрольная ячейка 4" xfId="316" xr:uid="{00000000-0005-0000-0000-00003B010000}"/>
    <cellStyle name="Название 2" xfId="317" xr:uid="{00000000-0005-0000-0000-00003C010000}"/>
    <cellStyle name="Название 2 2" xfId="318" xr:uid="{00000000-0005-0000-0000-00003D010000}"/>
    <cellStyle name="Название 2 3" xfId="319" xr:uid="{00000000-0005-0000-0000-00003E010000}"/>
    <cellStyle name="Название 2 4" xfId="320" xr:uid="{00000000-0005-0000-0000-00003F010000}"/>
    <cellStyle name="Название 3" xfId="321" xr:uid="{00000000-0005-0000-0000-000040010000}"/>
    <cellStyle name="Название 4" xfId="322" xr:uid="{00000000-0005-0000-0000-000041010000}"/>
    <cellStyle name="Нейтральный 2" xfId="323" xr:uid="{00000000-0005-0000-0000-000042010000}"/>
    <cellStyle name="Нейтральный 2 2" xfId="324" xr:uid="{00000000-0005-0000-0000-000043010000}"/>
    <cellStyle name="Нейтральный 2 3" xfId="325" xr:uid="{00000000-0005-0000-0000-000044010000}"/>
    <cellStyle name="Нейтральный 2 4" xfId="326" xr:uid="{00000000-0005-0000-0000-000045010000}"/>
    <cellStyle name="Нейтральный 3" xfId="327" xr:uid="{00000000-0005-0000-0000-000046010000}"/>
    <cellStyle name="Нейтральный 4" xfId="328" xr:uid="{00000000-0005-0000-0000-000047010000}"/>
    <cellStyle name="Обычный" xfId="0" builtinId="0"/>
    <cellStyle name="Обычный 10" xfId="329" xr:uid="{00000000-0005-0000-0000-000049010000}"/>
    <cellStyle name="Обычный 11" xfId="330" xr:uid="{00000000-0005-0000-0000-00004A010000}"/>
    <cellStyle name="Обычный 12 2" xfId="331" xr:uid="{00000000-0005-0000-0000-00004B010000}"/>
    <cellStyle name="Обычный 12 3" xfId="332" xr:uid="{00000000-0005-0000-0000-00004C010000}"/>
    <cellStyle name="Обычный 14" xfId="333" xr:uid="{00000000-0005-0000-0000-00004D010000}"/>
    <cellStyle name="Обычный 15" xfId="334" xr:uid="{00000000-0005-0000-0000-00004E010000}"/>
    <cellStyle name="Обычный 16" xfId="335" xr:uid="{00000000-0005-0000-0000-00004F010000}"/>
    <cellStyle name="Обычный 17 2" xfId="336" xr:uid="{00000000-0005-0000-0000-000050010000}"/>
    <cellStyle name="Обычный 17 3" xfId="337" xr:uid="{00000000-0005-0000-0000-000051010000}"/>
    <cellStyle name="Обычный 17 4" xfId="338" xr:uid="{00000000-0005-0000-0000-000052010000}"/>
    <cellStyle name="Обычный 18 2" xfId="339" xr:uid="{00000000-0005-0000-0000-000053010000}"/>
    <cellStyle name="Обычный 18 3" xfId="340" xr:uid="{00000000-0005-0000-0000-000054010000}"/>
    <cellStyle name="Обычный 18 4" xfId="341" xr:uid="{00000000-0005-0000-0000-000055010000}"/>
    <cellStyle name="Обычный 2 2" xfId="342" xr:uid="{00000000-0005-0000-0000-000056010000}"/>
    <cellStyle name="Обычный 2 3" xfId="343" xr:uid="{00000000-0005-0000-0000-000057010000}"/>
    <cellStyle name="Обычный 2 4" xfId="344" xr:uid="{00000000-0005-0000-0000-000058010000}"/>
    <cellStyle name="Обычный 2 5" xfId="345" xr:uid="{00000000-0005-0000-0000-000059010000}"/>
    <cellStyle name="Обычный 2 6" xfId="346" xr:uid="{00000000-0005-0000-0000-00005A010000}"/>
    <cellStyle name="Обычный 2 7" xfId="347" xr:uid="{00000000-0005-0000-0000-00005B010000}"/>
    <cellStyle name="Обычный 2 8" xfId="348" xr:uid="{00000000-0005-0000-0000-00005C010000}"/>
    <cellStyle name="Обычный 21 2" xfId="349" xr:uid="{00000000-0005-0000-0000-00005D010000}"/>
    <cellStyle name="Обычный 21 3" xfId="350" xr:uid="{00000000-0005-0000-0000-00005E010000}"/>
    <cellStyle name="Обычный 21 4" xfId="351" xr:uid="{00000000-0005-0000-0000-00005F010000}"/>
    <cellStyle name="Обычный 22 2" xfId="352" xr:uid="{00000000-0005-0000-0000-000060010000}"/>
    <cellStyle name="Обычный 22 3" xfId="353" xr:uid="{00000000-0005-0000-0000-000061010000}"/>
    <cellStyle name="Обычный 22 4" xfId="354" xr:uid="{00000000-0005-0000-0000-000062010000}"/>
    <cellStyle name="Обычный 23 2" xfId="355" xr:uid="{00000000-0005-0000-0000-000063010000}"/>
    <cellStyle name="Обычный 23 3" xfId="356" xr:uid="{00000000-0005-0000-0000-000064010000}"/>
    <cellStyle name="Обычный 23 4" xfId="357" xr:uid="{00000000-0005-0000-0000-000065010000}"/>
    <cellStyle name="Обычный 24" xfId="358" xr:uid="{00000000-0005-0000-0000-000066010000}"/>
    <cellStyle name="Обычный 24 2" xfId="359" xr:uid="{00000000-0005-0000-0000-000067010000}"/>
    <cellStyle name="Обычный 24 3" xfId="360" xr:uid="{00000000-0005-0000-0000-000068010000}"/>
    <cellStyle name="Обычный 24 4" xfId="361" xr:uid="{00000000-0005-0000-0000-000069010000}"/>
    <cellStyle name="Обычный 25" xfId="362" xr:uid="{00000000-0005-0000-0000-00006A010000}"/>
    <cellStyle name="Обычный 25 2" xfId="363" xr:uid="{00000000-0005-0000-0000-00006B010000}"/>
    <cellStyle name="Обычный 25 3" xfId="364" xr:uid="{00000000-0005-0000-0000-00006C010000}"/>
    <cellStyle name="Обычный 25 4" xfId="365" xr:uid="{00000000-0005-0000-0000-00006D010000}"/>
    <cellStyle name="Обычный 26" xfId="366" xr:uid="{00000000-0005-0000-0000-00006E010000}"/>
    <cellStyle name="Обычный 26 2" xfId="367" xr:uid="{00000000-0005-0000-0000-00006F010000}"/>
    <cellStyle name="Обычный 27" xfId="368" xr:uid="{00000000-0005-0000-0000-000070010000}"/>
    <cellStyle name="Обычный 27 2" xfId="369" xr:uid="{00000000-0005-0000-0000-000071010000}"/>
    <cellStyle name="Обычный 28 2" xfId="370" xr:uid="{00000000-0005-0000-0000-000072010000}"/>
    <cellStyle name="Обычный 29 2" xfId="371" xr:uid="{00000000-0005-0000-0000-000073010000}"/>
    <cellStyle name="Обычный 3 2" xfId="372" xr:uid="{00000000-0005-0000-0000-000074010000}"/>
    <cellStyle name="Обычный 3 3" xfId="373" xr:uid="{00000000-0005-0000-0000-000075010000}"/>
    <cellStyle name="Обычный 3 4" xfId="374" xr:uid="{00000000-0005-0000-0000-000076010000}"/>
    <cellStyle name="Обычный 30 2" xfId="375" xr:uid="{00000000-0005-0000-0000-000077010000}"/>
    <cellStyle name="Обычный 31 2" xfId="376" xr:uid="{00000000-0005-0000-0000-000078010000}"/>
    <cellStyle name="Обычный 32 2" xfId="377" xr:uid="{00000000-0005-0000-0000-000079010000}"/>
    <cellStyle name="Обычный 33 2" xfId="378" xr:uid="{00000000-0005-0000-0000-00007A010000}"/>
    <cellStyle name="Обычный 34" xfId="379" xr:uid="{00000000-0005-0000-0000-00007B010000}"/>
    <cellStyle name="Обычный 4 2" xfId="380" xr:uid="{00000000-0005-0000-0000-00007C010000}"/>
    <cellStyle name="Обычный 4 3" xfId="381" xr:uid="{00000000-0005-0000-0000-00007D010000}"/>
    <cellStyle name="Обычный 4 4" xfId="382" xr:uid="{00000000-0005-0000-0000-00007E010000}"/>
    <cellStyle name="Обычный 5 2" xfId="383" xr:uid="{00000000-0005-0000-0000-00007F010000}"/>
    <cellStyle name="Обычный 5 3" xfId="384" xr:uid="{00000000-0005-0000-0000-000080010000}"/>
    <cellStyle name="Обычный 5 4" xfId="385" xr:uid="{00000000-0005-0000-0000-000081010000}"/>
    <cellStyle name="Обычный 6 2" xfId="386" xr:uid="{00000000-0005-0000-0000-000082010000}"/>
    <cellStyle name="Обычный 6 3" xfId="387" xr:uid="{00000000-0005-0000-0000-000083010000}"/>
    <cellStyle name="Обычный 6 4" xfId="388" xr:uid="{00000000-0005-0000-0000-000084010000}"/>
    <cellStyle name="Обычный 7 2" xfId="389" xr:uid="{00000000-0005-0000-0000-000085010000}"/>
    <cellStyle name="Обычный 7 3" xfId="390" xr:uid="{00000000-0005-0000-0000-000086010000}"/>
    <cellStyle name="Обычный 7 4" xfId="391" xr:uid="{00000000-0005-0000-0000-000087010000}"/>
    <cellStyle name="Обычный 8 2" xfId="392" xr:uid="{00000000-0005-0000-0000-000088010000}"/>
    <cellStyle name="Обычный 8 3" xfId="393" xr:uid="{00000000-0005-0000-0000-000089010000}"/>
    <cellStyle name="Обычный 8 4" xfId="394" xr:uid="{00000000-0005-0000-0000-00008A010000}"/>
    <cellStyle name="Обычный 9" xfId="395" xr:uid="{00000000-0005-0000-0000-00008B010000}"/>
    <cellStyle name="Плохой 2" xfId="396" xr:uid="{00000000-0005-0000-0000-00008C010000}"/>
    <cellStyle name="Плохой 2 2" xfId="397" xr:uid="{00000000-0005-0000-0000-00008D010000}"/>
    <cellStyle name="Плохой 2 3" xfId="398" xr:uid="{00000000-0005-0000-0000-00008E010000}"/>
    <cellStyle name="Плохой 2 4" xfId="399" xr:uid="{00000000-0005-0000-0000-00008F010000}"/>
    <cellStyle name="Плохой 3" xfId="400" xr:uid="{00000000-0005-0000-0000-000090010000}"/>
    <cellStyle name="Плохой 4" xfId="401" xr:uid="{00000000-0005-0000-0000-000091010000}"/>
    <cellStyle name="Пояснение 2" xfId="402" xr:uid="{00000000-0005-0000-0000-000092010000}"/>
    <cellStyle name="Пояснение 2 2" xfId="403" xr:uid="{00000000-0005-0000-0000-000093010000}"/>
    <cellStyle name="Пояснение 2 3" xfId="404" xr:uid="{00000000-0005-0000-0000-000094010000}"/>
    <cellStyle name="Пояснение 2 4" xfId="405" xr:uid="{00000000-0005-0000-0000-000095010000}"/>
    <cellStyle name="Пояснение 3" xfId="406" xr:uid="{00000000-0005-0000-0000-000096010000}"/>
    <cellStyle name="Пояснение 4" xfId="407" xr:uid="{00000000-0005-0000-0000-000097010000}"/>
    <cellStyle name="Примечание 2 2" xfId="408" xr:uid="{00000000-0005-0000-0000-000098010000}"/>
    <cellStyle name="Примечание 2 3" xfId="409" xr:uid="{00000000-0005-0000-0000-000099010000}"/>
    <cellStyle name="Примечание 2 4" xfId="410" xr:uid="{00000000-0005-0000-0000-00009A010000}"/>
    <cellStyle name="Примечание 3 2" xfId="411" xr:uid="{00000000-0005-0000-0000-00009B010000}"/>
    <cellStyle name="Примечание 3 3" xfId="412" xr:uid="{00000000-0005-0000-0000-00009C010000}"/>
    <cellStyle name="Примечание 3 4" xfId="413" xr:uid="{00000000-0005-0000-0000-00009D010000}"/>
    <cellStyle name="Примечание 4 2" xfId="414" xr:uid="{00000000-0005-0000-0000-00009E010000}"/>
    <cellStyle name="Примечание 4 3" xfId="415" xr:uid="{00000000-0005-0000-0000-00009F010000}"/>
    <cellStyle name="Примечание 4 4" xfId="416" xr:uid="{00000000-0005-0000-0000-0000A0010000}"/>
    <cellStyle name="Примечание 5" xfId="417" xr:uid="{00000000-0005-0000-0000-0000A1010000}"/>
    <cellStyle name="Примечание 6" xfId="418" xr:uid="{00000000-0005-0000-0000-0000A2010000}"/>
    <cellStyle name="Примечание 7" xfId="419" xr:uid="{00000000-0005-0000-0000-0000A3010000}"/>
    <cellStyle name="Процентный 10" xfId="420" xr:uid="{00000000-0005-0000-0000-0000A4010000}"/>
    <cellStyle name="Процентный 11" xfId="421" xr:uid="{00000000-0005-0000-0000-0000A5010000}"/>
    <cellStyle name="Процентный 12" xfId="422" xr:uid="{00000000-0005-0000-0000-0000A6010000}"/>
    <cellStyle name="Процентный 13" xfId="423" xr:uid="{00000000-0005-0000-0000-0000A7010000}"/>
    <cellStyle name="Процентный 14 2" xfId="424" xr:uid="{00000000-0005-0000-0000-0000A8010000}"/>
    <cellStyle name="Процентный 14 3" xfId="425" xr:uid="{00000000-0005-0000-0000-0000A9010000}"/>
    <cellStyle name="Процентный 14 4" xfId="426" xr:uid="{00000000-0005-0000-0000-0000AA010000}"/>
    <cellStyle name="Процентный 15 2" xfId="427" xr:uid="{00000000-0005-0000-0000-0000AB010000}"/>
    <cellStyle name="Процентный 15 3" xfId="428" xr:uid="{00000000-0005-0000-0000-0000AC010000}"/>
    <cellStyle name="Процентный 15 4" xfId="429" xr:uid="{00000000-0005-0000-0000-0000AD010000}"/>
    <cellStyle name="Процентный 16 2" xfId="430" xr:uid="{00000000-0005-0000-0000-0000AE010000}"/>
    <cellStyle name="Процентный 16 3" xfId="431" xr:uid="{00000000-0005-0000-0000-0000AF010000}"/>
    <cellStyle name="Процентный 16 4" xfId="432" xr:uid="{00000000-0005-0000-0000-0000B0010000}"/>
    <cellStyle name="Процентный 17 2" xfId="433" xr:uid="{00000000-0005-0000-0000-0000B1010000}"/>
    <cellStyle name="Процентный 17 3" xfId="434" xr:uid="{00000000-0005-0000-0000-0000B2010000}"/>
    <cellStyle name="Процентный 17 4" xfId="435" xr:uid="{00000000-0005-0000-0000-0000B3010000}"/>
    <cellStyle name="Процентный 18 2" xfId="436" xr:uid="{00000000-0005-0000-0000-0000B4010000}"/>
    <cellStyle name="Процентный 18 3" xfId="437" xr:uid="{00000000-0005-0000-0000-0000B5010000}"/>
    <cellStyle name="Процентный 18 4" xfId="438" xr:uid="{00000000-0005-0000-0000-0000B6010000}"/>
    <cellStyle name="Процентный 19" xfId="439" xr:uid="{00000000-0005-0000-0000-0000B7010000}"/>
    <cellStyle name="Процентный 19 2" xfId="440" xr:uid="{00000000-0005-0000-0000-0000B8010000}"/>
    <cellStyle name="Процентный 19 3" xfId="441" xr:uid="{00000000-0005-0000-0000-0000B9010000}"/>
    <cellStyle name="Процентный 19 4" xfId="442" xr:uid="{00000000-0005-0000-0000-0000BA010000}"/>
    <cellStyle name="Процентный 2 2" xfId="443" xr:uid="{00000000-0005-0000-0000-0000BB010000}"/>
    <cellStyle name="Процентный 2 3" xfId="444" xr:uid="{00000000-0005-0000-0000-0000BC010000}"/>
    <cellStyle name="Процентный 2 4" xfId="445" xr:uid="{00000000-0005-0000-0000-0000BD010000}"/>
    <cellStyle name="Процентный 20" xfId="446" xr:uid="{00000000-0005-0000-0000-0000BE010000}"/>
    <cellStyle name="Процентный 21 2" xfId="447" xr:uid="{00000000-0005-0000-0000-0000BF010000}"/>
    <cellStyle name="Процентный 22 2" xfId="448" xr:uid="{00000000-0005-0000-0000-0000C0010000}"/>
    <cellStyle name="Процентный 23 2" xfId="449" xr:uid="{00000000-0005-0000-0000-0000C1010000}"/>
    <cellStyle name="Процентный 24 2" xfId="450" xr:uid="{00000000-0005-0000-0000-0000C2010000}"/>
    <cellStyle name="Процентный 25 2" xfId="451" xr:uid="{00000000-0005-0000-0000-0000C3010000}"/>
    <cellStyle name="Процентный 27" xfId="452" xr:uid="{00000000-0005-0000-0000-0000C4010000}"/>
    <cellStyle name="Процентный 28" xfId="453" xr:uid="{00000000-0005-0000-0000-0000C5010000}"/>
    <cellStyle name="Процентный 3 2" xfId="454" xr:uid="{00000000-0005-0000-0000-0000C6010000}"/>
    <cellStyle name="Процентный 3 3" xfId="455" xr:uid="{00000000-0005-0000-0000-0000C7010000}"/>
    <cellStyle name="Процентный 3 4" xfId="456" xr:uid="{00000000-0005-0000-0000-0000C8010000}"/>
    <cellStyle name="Процентный 4 2" xfId="457" xr:uid="{00000000-0005-0000-0000-0000C9010000}"/>
    <cellStyle name="Процентный 4 3" xfId="458" xr:uid="{00000000-0005-0000-0000-0000CA010000}"/>
    <cellStyle name="Процентный 4 4" xfId="459" xr:uid="{00000000-0005-0000-0000-0000CB010000}"/>
    <cellStyle name="Процентный 5 2" xfId="460" xr:uid="{00000000-0005-0000-0000-0000CC010000}"/>
    <cellStyle name="Процентный 5 3" xfId="461" xr:uid="{00000000-0005-0000-0000-0000CD010000}"/>
    <cellStyle name="Процентный 5 4" xfId="462" xr:uid="{00000000-0005-0000-0000-0000CE010000}"/>
    <cellStyle name="Процентный 6 2" xfId="463" xr:uid="{00000000-0005-0000-0000-0000CF010000}"/>
    <cellStyle name="Процентный 6 3" xfId="464" xr:uid="{00000000-0005-0000-0000-0000D0010000}"/>
    <cellStyle name="Процентный 6 4" xfId="465" xr:uid="{00000000-0005-0000-0000-0000D1010000}"/>
    <cellStyle name="Процентный 7 2" xfId="466" xr:uid="{00000000-0005-0000-0000-0000D2010000}"/>
    <cellStyle name="Процентный 7 3" xfId="467" xr:uid="{00000000-0005-0000-0000-0000D3010000}"/>
    <cellStyle name="Процентный 7 4" xfId="468" xr:uid="{00000000-0005-0000-0000-0000D4010000}"/>
    <cellStyle name="Процентный 8 2" xfId="469" xr:uid="{00000000-0005-0000-0000-0000D5010000}"/>
    <cellStyle name="Процентный 8 3" xfId="470" xr:uid="{00000000-0005-0000-0000-0000D6010000}"/>
    <cellStyle name="Процентный 8 4" xfId="471" xr:uid="{00000000-0005-0000-0000-0000D7010000}"/>
    <cellStyle name="Процентный 9" xfId="472" xr:uid="{00000000-0005-0000-0000-0000D8010000}"/>
    <cellStyle name="Связанная ячейка 2" xfId="473" xr:uid="{00000000-0005-0000-0000-0000D9010000}"/>
    <cellStyle name="Связанная ячейка 2 2" xfId="474" xr:uid="{00000000-0005-0000-0000-0000DA010000}"/>
    <cellStyle name="Связанная ячейка 2 3" xfId="475" xr:uid="{00000000-0005-0000-0000-0000DB010000}"/>
    <cellStyle name="Связанная ячейка 2 4" xfId="476" xr:uid="{00000000-0005-0000-0000-0000DC010000}"/>
    <cellStyle name="Связанная ячейка 3" xfId="477" xr:uid="{00000000-0005-0000-0000-0000DD010000}"/>
    <cellStyle name="Связанная ячейка 4" xfId="478" xr:uid="{00000000-0005-0000-0000-0000DE010000}"/>
    <cellStyle name="Текст предупреждения 2" xfId="479" xr:uid="{00000000-0005-0000-0000-0000DF010000}"/>
    <cellStyle name="Текст предупреждения 2 2" xfId="480" xr:uid="{00000000-0005-0000-0000-0000E0010000}"/>
    <cellStyle name="Текст предупреждения 2 3" xfId="481" xr:uid="{00000000-0005-0000-0000-0000E1010000}"/>
    <cellStyle name="Текст предупреждения 2 4" xfId="482" xr:uid="{00000000-0005-0000-0000-0000E2010000}"/>
    <cellStyle name="Текст предупреждения 3" xfId="483" xr:uid="{00000000-0005-0000-0000-0000E3010000}"/>
    <cellStyle name="Текст предупреждения 4" xfId="484" xr:uid="{00000000-0005-0000-0000-0000E4010000}"/>
    <cellStyle name="Финансовый [0] 10" xfId="485" xr:uid="{00000000-0005-0000-0000-0000E5010000}"/>
    <cellStyle name="Финансовый [0] 11" xfId="486" xr:uid="{00000000-0005-0000-0000-0000E6010000}"/>
    <cellStyle name="Финансовый [0] 12" xfId="487" xr:uid="{00000000-0005-0000-0000-0000E7010000}"/>
    <cellStyle name="Финансовый [0] 13" xfId="488" xr:uid="{00000000-0005-0000-0000-0000E8010000}"/>
    <cellStyle name="Финансовый [0] 14 2" xfId="489" xr:uid="{00000000-0005-0000-0000-0000E9010000}"/>
    <cellStyle name="Финансовый [0] 14 3" xfId="490" xr:uid="{00000000-0005-0000-0000-0000EA010000}"/>
    <cellStyle name="Финансовый [0] 14 4" xfId="491" xr:uid="{00000000-0005-0000-0000-0000EB010000}"/>
    <cellStyle name="Финансовый [0] 15 2" xfId="492" xr:uid="{00000000-0005-0000-0000-0000EC010000}"/>
    <cellStyle name="Финансовый [0] 15 3" xfId="493" xr:uid="{00000000-0005-0000-0000-0000ED010000}"/>
    <cellStyle name="Финансовый [0] 15 4" xfId="494" xr:uid="{00000000-0005-0000-0000-0000EE010000}"/>
    <cellStyle name="Финансовый [0] 16 2" xfId="495" xr:uid="{00000000-0005-0000-0000-0000EF010000}"/>
    <cellStyle name="Финансовый [0] 16 3" xfId="496" xr:uid="{00000000-0005-0000-0000-0000F0010000}"/>
    <cellStyle name="Финансовый [0] 16 4" xfId="497" xr:uid="{00000000-0005-0000-0000-0000F1010000}"/>
    <cellStyle name="Финансовый [0] 17 2" xfId="498" xr:uid="{00000000-0005-0000-0000-0000F2010000}"/>
    <cellStyle name="Финансовый [0] 17 3" xfId="499" xr:uid="{00000000-0005-0000-0000-0000F3010000}"/>
    <cellStyle name="Финансовый [0] 17 4" xfId="500" xr:uid="{00000000-0005-0000-0000-0000F4010000}"/>
    <cellStyle name="Финансовый [0] 18 2" xfId="501" xr:uid="{00000000-0005-0000-0000-0000F5010000}"/>
    <cellStyle name="Финансовый [0] 18 3" xfId="502" xr:uid="{00000000-0005-0000-0000-0000F6010000}"/>
    <cellStyle name="Финансовый [0] 18 4" xfId="503" xr:uid="{00000000-0005-0000-0000-0000F7010000}"/>
    <cellStyle name="Финансовый [0] 19" xfId="504" xr:uid="{00000000-0005-0000-0000-0000F8010000}"/>
    <cellStyle name="Финансовый [0] 19 2" xfId="505" xr:uid="{00000000-0005-0000-0000-0000F9010000}"/>
    <cellStyle name="Финансовый [0] 19 3" xfId="506" xr:uid="{00000000-0005-0000-0000-0000FA010000}"/>
    <cellStyle name="Финансовый [0] 19 4" xfId="507" xr:uid="{00000000-0005-0000-0000-0000FB010000}"/>
    <cellStyle name="Финансовый [0] 2 2" xfId="508" xr:uid="{00000000-0005-0000-0000-0000FC010000}"/>
    <cellStyle name="Финансовый [0] 2 3" xfId="509" xr:uid="{00000000-0005-0000-0000-0000FD010000}"/>
    <cellStyle name="Финансовый [0] 2 4" xfId="510" xr:uid="{00000000-0005-0000-0000-0000FE010000}"/>
    <cellStyle name="Финансовый [0] 20" xfId="511" xr:uid="{00000000-0005-0000-0000-0000FF010000}"/>
    <cellStyle name="Финансовый [0] 21 2" xfId="512" xr:uid="{00000000-0005-0000-0000-000000020000}"/>
    <cellStyle name="Финансовый [0] 22 2" xfId="513" xr:uid="{00000000-0005-0000-0000-000001020000}"/>
    <cellStyle name="Финансовый [0] 23 2" xfId="514" xr:uid="{00000000-0005-0000-0000-000002020000}"/>
    <cellStyle name="Финансовый [0] 24 2" xfId="515" xr:uid="{00000000-0005-0000-0000-000003020000}"/>
    <cellStyle name="Финансовый [0] 25 2" xfId="516" xr:uid="{00000000-0005-0000-0000-000004020000}"/>
    <cellStyle name="Финансовый [0] 27" xfId="517" xr:uid="{00000000-0005-0000-0000-000005020000}"/>
    <cellStyle name="Финансовый [0] 28" xfId="518" xr:uid="{00000000-0005-0000-0000-000006020000}"/>
    <cellStyle name="Финансовый [0] 3 2" xfId="519" xr:uid="{00000000-0005-0000-0000-000007020000}"/>
    <cellStyle name="Финансовый [0] 3 3" xfId="520" xr:uid="{00000000-0005-0000-0000-000008020000}"/>
    <cellStyle name="Финансовый [0] 3 4" xfId="521" xr:uid="{00000000-0005-0000-0000-000009020000}"/>
    <cellStyle name="Финансовый [0] 4 2" xfId="522" xr:uid="{00000000-0005-0000-0000-00000A020000}"/>
    <cellStyle name="Финансовый [0] 4 3" xfId="523" xr:uid="{00000000-0005-0000-0000-00000B020000}"/>
    <cellStyle name="Финансовый [0] 4 4" xfId="524" xr:uid="{00000000-0005-0000-0000-00000C020000}"/>
    <cellStyle name="Финансовый [0] 5 2" xfId="525" xr:uid="{00000000-0005-0000-0000-00000D020000}"/>
    <cellStyle name="Финансовый [0] 5 3" xfId="526" xr:uid="{00000000-0005-0000-0000-00000E020000}"/>
    <cellStyle name="Финансовый [0] 5 4" xfId="527" xr:uid="{00000000-0005-0000-0000-00000F020000}"/>
    <cellStyle name="Финансовый [0] 6 2" xfId="528" xr:uid="{00000000-0005-0000-0000-000010020000}"/>
    <cellStyle name="Финансовый [0] 6 3" xfId="529" xr:uid="{00000000-0005-0000-0000-000011020000}"/>
    <cellStyle name="Финансовый [0] 6 4" xfId="530" xr:uid="{00000000-0005-0000-0000-000012020000}"/>
    <cellStyle name="Финансовый [0] 7 2" xfId="531" xr:uid="{00000000-0005-0000-0000-000013020000}"/>
    <cellStyle name="Финансовый [0] 7 3" xfId="532" xr:uid="{00000000-0005-0000-0000-000014020000}"/>
    <cellStyle name="Финансовый [0] 7 4" xfId="533" xr:uid="{00000000-0005-0000-0000-000015020000}"/>
    <cellStyle name="Финансовый [0] 8 2" xfId="534" xr:uid="{00000000-0005-0000-0000-000016020000}"/>
    <cellStyle name="Финансовый [0] 8 3" xfId="535" xr:uid="{00000000-0005-0000-0000-000017020000}"/>
    <cellStyle name="Финансовый [0] 8 4" xfId="536" xr:uid="{00000000-0005-0000-0000-000018020000}"/>
    <cellStyle name="Финансовый [0] 9" xfId="537" xr:uid="{00000000-0005-0000-0000-000019020000}"/>
    <cellStyle name="Финансовый 10 2" xfId="538" xr:uid="{00000000-0005-0000-0000-00001A020000}"/>
    <cellStyle name="Финансовый 10 3" xfId="539" xr:uid="{00000000-0005-0000-0000-00001B020000}"/>
    <cellStyle name="Финансовый 10 4" xfId="540" xr:uid="{00000000-0005-0000-0000-00001C020000}"/>
    <cellStyle name="Финансовый 11 2" xfId="541" xr:uid="{00000000-0005-0000-0000-00001D020000}"/>
    <cellStyle name="Финансовый 12" xfId="542" xr:uid="{00000000-0005-0000-0000-00001E020000}"/>
    <cellStyle name="Финансовый 13" xfId="543" xr:uid="{00000000-0005-0000-0000-00001F020000}"/>
    <cellStyle name="Финансовый 14" xfId="544" xr:uid="{00000000-0005-0000-0000-000020020000}"/>
    <cellStyle name="Финансовый 15" xfId="545" xr:uid="{00000000-0005-0000-0000-000021020000}"/>
    <cellStyle name="Финансовый 16 2" xfId="546" xr:uid="{00000000-0005-0000-0000-000022020000}"/>
    <cellStyle name="Финансовый 16 3" xfId="547" xr:uid="{00000000-0005-0000-0000-000023020000}"/>
    <cellStyle name="Финансовый 16 4" xfId="548" xr:uid="{00000000-0005-0000-0000-000024020000}"/>
    <cellStyle name="Финансовый 17 2" xfId="549" xr:uid="{00000000-0005-0000-0000-000025020000}"/>
    <cellStyle name="Финансовый 17 3" xfId="550" xr:uid="{00000000-0005-0000-0000-000026020000}"/>
    <cellStyle name="Финансовый 17 4" xfId="551" xr:uid="{00000000-0005-0000-0000-000027020000}"/>
    <cellStyle name="Финансовый 18 2" xfId="552" xr:uid="{00000000-0005-0000-0000-000028020000}"/>
    <cellStyle name="Финансовый 18 3" xfId="553" xr:uid="{00000000-0005-0000-0000-000029020000}"/>
    <cellStyle name="Финансовый 18 4" xfId="554" xr:uid="{00000000-0005-0000-0000-00002A020000}"/>
    <cellStyle name="Финансовый 19 2" xfId="555" xr:uid="{00000000-0005-0000-0000-00002B020000}"/>
    <cellStyle name="Финансовый 19 3" xfId="556" xr:uid="{00000000-0005-0000-0000-00002C020000}"/>
    <cellStyle name="Финансовый 19 4" xfId="557" xr:uid="{00000000-0005-0000-0000-00002D020000}"/>
    <cellStyle name="Финансовый 2 2" xfId="558" xr:uid="{00000000-0005-0000-0000-00002E020000}"/>
    <cellStyle name="Финансовый 2 3" xfId="559" xr:uid="{00000000-0005-0000-0000-00002F020000}"/>
    <cellStyle name="Финансовый 2 4" xfId="560" xr:uid="{00000000-0005-0000-0000-000030020000}"/>
    <cellStyle name="Финансовый 20 2" xfId="561" xr:uid="{00000000-0005-0000-0000-000031020000}"/>
    <cellStyle name="Финансовый 20 3" xfId="562" xr:uid="{00000000-0005-0000-0000-000032020000}"/>
    <cellStyle name="Финансовый 20 4" xfId="563" xr:uid="{00000000-0005-0000-0000-000033020000}"/>
    <cellStyle name="Финансовый 21" xfId="564" xr:uid="{00000000-0005-0000-0000-000034020000}"/>
    <cellStyle name="Финансовый 21 2" xfId="565" xr:uid="{00000000-0005-0000-0000-000035020000}"/>
    <cellStyle name="Финансовый 21 3" xfId="566" xr:uid="{00000000-0005-0000-0000-000036020000}"/>
    <cellStyle name="Финансовый 21 4" xfId="567" xr:uid="{00000000-0005-0000-0000-000037020000}"/>
    <cellStyle name="Финансовый 22" xfId="568" xr:uid="{00000000-0005-0000-0000-000038020000}"/>
    <cellStyle name="Финансовый 22 2" xfId="569" xr:uid="{00000000-0005-0000-0000-000039020000}"/>
    <cellStyle name="Финансовый 22 3" xfId="570" xr:uid="{00000000-0005-0000-0000-00003A020000}"/>
    <cellStyle name="Финансовый 22 4" xfId="571" xr:uid="{00000000-0005-0000-0000-00003B020000}"/>
    <cellStyle name="Финансовый 23" xfId="572" xr:uid="{00000000-0005-0000-0000-00003C020000}"/>
    <cellStyle name="Финансовый 24" xfId="573" xr:uid="{00000000-0005-0000-0000-00003D020000}"/>
    <cellStyle name="Финансовый 25" xfId="574" xr:uid="{00000000-0005-0000-0000-00003E020000}"/>
    <cellStyle name="Финансовый 26 2" xfId="575" xr:uid="{00000000-0005-0000-0000-00003F020000}"/>
    <cellStyle name="Финансовый 27 2" xfId="576" xr:uid="{00000000-0005-0000-0000-000040020000}"/>
    <cellStyle name="Финансовый 28 2" xfId="577" xr:uid="{00000000-0005-0000-0000-000041020000}"/>
    <cellStyle name="Финансовый 29 2" xfId="578" xr:uid="{00000000-0005-0000-0000-000042020000}"/>
    <cellStyle name="Финансовый 3 2" xfId="579" xr:uid="{00000000-0005-0000-0000-000043020000}"/>
    <cellStyle name="Финансовый 3 3" xfId="580" xr:uid="{00000000-0005-0000-0000-000044020000}"/>
    <cellStyle name="Финансовый 3 4" xfId="581" xr:uid="{00000000-0005-0000-0000-000045020000}"/>
    <cellStyle name="Финансовый 30 2" xfId="582" xr:uid="{00000000-0005-0000-0000-000046020000}"/>
    <cellStyle name="Финансовый 32" xfId="583" xr:uid="{00000000-0005-0000-0000-000047020000}"/>
    <cellStyle name="Финансовый 33" xfId="584" xr:uid="{00000000-0005-0000-0000-000048020000}"/>
    <cellStyle name="Финансовый 34" xfId="585" xr:uid="{00000000-0005-0000-0000-000049020000}"/>
    <cellStyle name="Финансовый 35" xfId="586" xr:uid="{00000000-0005-0000-0000-00004A020000}"/>
    <cellStyle name="Финансовый 36" xfId="587" xr:uid="{00000000-0005-0000-0000-00004B020000}"/>
    <cellStyle name="Финансовый 37" xfId="588" xr:uid="{00000000-0005-0000-0000-00004C020000}"/>
    <cellStyle name="Финансовый 38" xfId="589" xr:uid="{00000000-0005-0000-0000-00004D020000}"/>
    <cellStyle name="Финансовый 39" xfId="590" xr:uid="{00000000-0005-0000-0000-00004E020000}"/>
    <cellStyle name="Финансовый 4 2" xfId="591" xr:uid="{00000000-0005-0000-0000-00004F020000}"/>
    <cellStyle name="Финансовый 4 3" xfId="592" xr:uid="{00000000-0005-0000-0000-000050020000}"/>
    <cellStyle name="Финансовый 4 4" xfId="593" xr:uid="{00000000-0005-0000-0000-000051020000}"/>
    <cellStyle name="Финансовый 40" xfId="594" xr:uid="{00000000-0005-0000-0000-000052020000}"/>
    <cellStyle name="Финансовый 5 2" xfId="595" xr:uid="{00000000-0005-0000-0000-000053020000}"/>
    <cellStyle name="Финансовый 5 3" xfId="596" xr:uid="{00000000-0005-0000-0000-000054020000}"/>
    <cellStyle name="Финансовый 5 4" xfId="597" xr:uid="{00000000-0005-0000-0000-000055020000}"/>
    <cellStyle name="Финансовый 7 2" xfId="598" xr:uid="{00000000-0005-0000-0000-000056020000}"/>
    <cellStyle name="Финансовый 7 3" xfId="599" xr:uid="{00000000-0005-0000-0000-000057020000}"/>
    <cellStyle name="Финансовый 7 4" xfId="600" xr:uid="{00000000-0005-0000-0000-000058020000}"/>
    <cellStyle name="Финансовый 8 2" xfId="601" xr:uid="{00000000-0005-0000-0000-000059020000}"/>
    <cellStyle name="Финансовый 8 3" xfId="602" xr:uid="{00000000-0005-0000-0000-00005A020000}"/>
    <cellStyle name="Финансовый 8 4" xfId="603" xr:uid="{00000000-0005-0000-0000-00005B020000}"/>
    <cellStyle name="Финансовый 9 2" xfId="604" xr:uid="{00000000-0005-0000-0000-00005C020000}"/>
    <cellStyle name="Финансовый 9 3" xfId="605" xr:uid="{00000000-0005-0000-0000-00005D020000}"/>
    <cellStyle name="Финансовый 9 4" xfId="606" xr:uid="{00000000-0005-0000-0000-00005E020000}"/>
    <cellStyle name="Хороший 2" xfId="607" xr:uid="{00000000-0005-0000-0000-00005F020000}"/>
    <cellStyle name="Хороший 2 2" xfId="608" xr:uid="{00000000-0005-0000-0000-000060020000}"/>
    <cellStyle name="Хороший 2 3" xfId="609" xr:uid="{00000000-0005-0000-0000-000061020000}"/>
    <cellStyle name="Хороший 2 4" xfId="610" xr:uid="{00000000-0005-0000-0000-000062020000}"/>
    <cellStyle name="Хороший 3" xfId="611" xr:uid="{00000000-0005-0000-0000-000063020000}"/>
    <cellStyle name="Хороший 4" xfId="612" xr:uid="{00000000-0005-0000-0000-000064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K41"/>
  <sheetViews>
    <sheetView tabSelected="1" view="pageBreakPreview" zoomScaleNormal="100" zoomScaleSheetLayoutView="100" workbookViewId="0">
      <selection activeCell="C5" sqref="C5:E6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5" width="18.42578125" style="1" customWidth="1"/>
    <col min="6" max="10" width="9.140625" style="1"/>
    <col min="11" max="11" width="54.28515625" style="1" customWidth="1"/>
    <col min="12" max="16384" width="9.140625" style="1"/>
  </cols>
  <sheetData>
    <row r="1" spans="1:5" x14ac:dyDescent="0.2">
      <c r="C1" s="32" t="s">
        <v>26</v>
      </c>
      <c r="D1" s="32"/>
      <c r="E1" s="32"/>
    </row>
    <row r="2" spans="1:5" x14ac:dyDescent="0.2">
      <c r="C2" s="32" t="s">
        <v>11</v>
      </c>
      <c r="D2" s="32"/>
      <c r="E2" s="32"/>
    </row>
    <row r="3" spans="1:5" x14ac:dyDescent="0.2">
      <c r="C3" s="32" t="s">
        <v>12</v>
      </c>
      <c r="D3" s="32"/>
      <c r="E3" s="32"/>
    </row>
    <row r="4" spans="1:5" x14ac:dyDescent="0.2">
      <c r="C4" s="32" t="s">
        <v>28</v>
      </c>
      <c r="D4" s="32"/>
      <c r="E4" s="32"/>
    </row>
    <row r="5" spans="1:5" ht="12.75" customHeight="1" x14ac:dyDescent="0.2">
      <c r="C5" s="25" t="s">
        <v>27</v>
      </c>
      <c r="D5" s="25"/>
      <c r="E5" s="25"/>
    </row>
    <row r="6" spans="1:5" ht="38.25" customHeight="1" x14ac:dyDescent="0.2">
      <c r="C6" s="25"/>
      <c r="D6" s="25"/>
      <c r="E6" s="25"/>
    </row>
    <row r="8" spans="1:5" x14ac:dyDescent="0.2">
      <c r="C8" s="32" t="s">
        <v>20</v>
      </c>
      <c r="D8" s="32"/>
      <c r="E8" s="32"/>
    </row>
    <row r="9" spans="1:5" x14ac:dyDescent="0.2">
      <c r="C9" s="32" t="s">
        <v>11</v>
      </c>
      <c r="D9" s="32"/>
      <c r="E9" s="32"/>
    </row>
    <row r="10" spans="1:5" x14ac:dyDescent="0.2">
      <c r="C10" s="32" t="s">
        <v>12</v>
      </c>
      <c r="D10" s="32"/>
      <c r="E10" s="32"/>
    </row>
    <row r="11" spans="1:5" x14ac:dyDescent="0.2">
      <c r="C11" s="32" t="s">
        <v>25</v>
      </c>
      <c r="D11" s="32"/>
      <c r="E11" s="32"/>
    </row>
    <row r="12" spans="1:5" ht="13.15" customHeight="1" x14ac:dyDescent="0.2">
      <c r="B12" s="13"/>
      <c r="C12" s="25" t="s">
        <v>21</v>
      </c>
      <c r="D12" s="25"/>
      <c r="E12" s="25"/>
    </row>
    <row r="13" spans="1:5" x14ac:dyDescent="0.2">
      <c r="B13" s="13"/>
      <c r="C13" s="25" t="s">
        <v>22</v>
      </c>
      <c r="D13" s="25"/>
      <c r="E13" s="25"/>
    </row>
    <row r="14" spans="1:5" x14ac:dyDescent="0.2">
      <c r="C14" s="2"/>
    </row>
    <row r="16" spans="1:5" s="15" customFormat="1" ht="16.5" customHeight="1" x14ac:dyDescent="0.25">
      <c r="A16" s="26" t="s">
        <v>10</v>
      </c>
      <c r="B16" s="26"/>
      <c r="C16" s="26"/>
      <c r="D16" s="26"/>
      <c r="E16" s="26"/>
    </row>
    <row r="17" spans="1:11" s="15" customFormat="1" ht="19.7" customHeight="1" x14ac:dyDescent="0.25">
      <c r="A17" s="26" t="s">
        <v>23</v>
      </c>
      <c r="B17" s="26"/>
      <c r="C17" s="26"/>
      <c r="D17" s="26"/>
      <c r="E17" s="26"/>
    </row>
    <row r="18" spans="1:11" x14ac:dyDescent="0.2">
      <c r="A18" s="31"/>
      <c r="B18" s="31"/>
      <c r="C18" s="31"/>
    </row>
    <row r="19" spans="1:11" ht="13.5" customHeight="1" x14ac:dyDescent="0.25">
      <c r="A19" s="27" t="s">
        <v>0</v>
      </c>
      <c r="B19" s="27"/>
      <c r="C19" s="27"/>
      <c r="D19" s="27"/>
      <c r="E19" s="27"/>
    </row>
    <row r="20" spans="1:11" ht="13.5" x14ac:dyDescent="0.25">
      <c r="A20" s="3"/>
      <c r="B20" s="3"/>
      <c r="C20" s="3"/>
    </row>
    <row r="21" spans="1:11" ht="12.75" customHeight="1" x14ac:dyDescent="0.2">
      <c r="A21" s="1" t="s">
        <v>1</v>
      </c>
      <c r="B21" s="4"/>
      <c r="C21" s="10"/>
    </row>
    <row r="22" spans="1:11" x14ac:dyDescent="0.2">
      <c r="A22" s="28" t="s">
        <v>2</v>
      </c>
      <c r="B22" s="28" t="s">
        <v>3</v>
      </c>
      <c r="C22" s="30" t="s">
        <v>6</v>
      </c>
      <c r="D22" s="30"/>
      <c r="E22" s="30"/>
    </row>
    <row r="23" spans="1:11" ht="21.75" customHeight="1" x14ac:dyDescent="0.2">
      <c r="A23" s="29"/>
      <c r="B23" s="29"/>
      <c r="C23" s="5" t="s">
        <v>13</v>
      </c>
      <c r="D23" s="14" t="s">
        <v>17</v>
      </c>
      <c r="E23" s="14" t="s">
        <v>24</v>
      </c>
      <c r="K23" s="23"/>
    </row>
    <row r="24" spans="1:11" ht="42" customHeight="1" x14ac:dyDescent="0.2">
      <c r="A24" s="5">
        <v>1</v>
      </c>
      <c r="B24" s="11" t="s">
        <v>14</v>
      </c>
      <c r="C24" s="21">
        <f>150000+329000+322500+294100+277400+245000+99000+10714.87803+177000</f>
        <v>1904714.87803</v>
      </c>
      <c r="D24" s="22">
        <f>150000+329000+322500+294100+277400+245000+99000</f>
        <v>1717000</v>
      </c>
      <c r="E24" s="22">
        <v>0</v>
      </c>
      <c r="K24" s="23"/>
    </row>
    <row r="25" spans="1:11" ht="30" customHeight="1" x14ac:dyDescent="0.2">
      <c r="A25" s="5">
        <v>2</v>
      </c>
      <c r="B25" s="11" t="s">
        <v>15</v>
      </c>
      <c r="C25" s="21">
        <f>C26</f>
        <v>1043830</v>
      </c>
      <c r="D25" s="21">
        <f t="shared" ref="D25:E25" si="0">D26</f>
        <v>0</v>
      </c>
      <c r="E25" s="21">
        <f t="shared" si="0"/>
        <v>0</v>
      </c>
      <c r="K25" s="19"/>
    </row>
    <row r="26" spans="1:11" ht="30" customHeight="1" x14ac:dyDescent="0.2">
      <c r="A26" s="5"/>
      <c r="B26" s="11" t="s">
        <v>16</v>
      </c>
      <c r="C26" s="21">
        <f>1043830</f>
        <v>1043830</v>
      </c>
      <c r="D26" s="22">
        <v>0</v>
      </c>
      <c r="E26" s="22">
        <v>0</v>
      </c>
    </row>
    <row r="27" spans="1:11" s="4" customFormat="1" ht="13.5" x14ac:dyDescent="0.25">
      <c r="A27" s="6"/>
      <c r="B27" s="7" t="s">
        <v>4</v>
      </c>
      <c r="C27" s="16">
        <f>SUM(C24:C25)</f>
        <v>2948544.8780300003</v>
      </c>
      <c r="D27" s="16">
        <f t="shared" ref="D27:E27" si="1">SUM(D24:D25)</f>
        <v>1717000</v>
      </c>
      <c r="E27" s="16">
        <f t="shared" si="1"/>
        <v>0</v>
      </c>
    </row>
    <row r="29" spans="1:11" ht="13.5" customHeight="1" x14ac:dyDescent="0.25">
      <c r="A29" s="27" t="s">
        <v>5</v>
      </c>
      <c r="B29" s="27"/>
      <c r="C29" s="27"/>
      <c r="D29" s="27"/>
      <c r="E29" s="27"/>
    </row>
    <row r="30" spans="1:11" ht="13.5" x14ac:dyDescent="0.25">
      <c r="A30" s="3"/>
      <c r="B30" s="3"/>
      <c r="C30" s="3"/>
    </row>
    <row r="31" spans="1:11" x14ac:dyDescent="0.2">
      <c r="A31" s="1" t="s">
        <v>1</v>
      </c>
    </row>
    <row r="32" spans="1:11" ht="22.5" customHeight="1" x14ac:dyDescent="0.2">
      <c r="A32" s="28" t="s">
        <v>2</v>
      </c>
      <c r="B32" s="28" t="s">
        <v>3</v>
      </c>
      <c r="C32" s="30" t="s">
        <v>7</v>
      </c>
      <c r="D32" s="30"/>
      <c r="E32" s="30"/>
    </row>
    <row r="33" spans="1:11" ht="30" customHeight="1" x14ac:dyDescent="0.2">
      <c r="A33" s="29"/>
      <c r="B33" s="29"/>
      <c r="C33" s="5" t="s">
        <v>13</v>
      </c>
      <c r="D33" s="14" t="s">
        <v>17</v>
      </c>
      <c r="E33" s="14" t="s">
        <v>24</v>
      </c>
      <c r="K33" s="24"/>
    </row>
    <row r="34" spans="1:11" ht="25.5" x14ac:dyDescent="0.2">
      <c r="A34" s="5">
        <v>1</v>
      </c>
      <c r="B34" s="12" t="s">
        <v>14</v>
      </c>
      <c r="C34" s="21">
        <f>150000+329000+322500+294100+277400</f>
        <v>1373000</v>
      </c>
      <c r="D34" s="21">
        <f>150000+329000+322500+294100+277400+245000+10714.87803+99000</f>
        <v>1727714.87803</v>
      </c>
      <c r="E34" s="22">
        <v>0</v>
      </c>
      <c r="K34" s="24"/>
    </row>
    <row r="35" spans="1:11" ht="30.75" customHeight="1" x14ac:dyDescent="0.2">
      <c r="A35" s="5">
        <v>2</v>
      </c>
      <c r="B35" s="11" t="s">
        <v>15</v>
      </c>
      <c r="C35" s="21">
        <f>C36+99000</f>
        <v>1142830</v>
      </c>
      <c r="D35" s="21">
        <f t="shared" ref="D35:E35" si="2">D36</f>
        <v>99000</v>
      </c>
      <c r="E35" s="21">
        <f t="shared" si="2"/>
        <v>102000</v>
      </c>
    </row>
    <row r="36" spans="1:11" ht="30.75" customHeight="1" x14ac:dyDescent="0.2">
      <c r="A36" s="5"/>
      <c r="B36" s="11" t="s">
        <v>16</v>
      </c>
      <c r="C36" s="21">
        <f>1043830</f>
        <v>1043830</v>
      </c>
      <c r="D36" s="22">
        <v>99000</v>
      </c>
      <c r="E36" s="22">
        <v>102000</v>
      </c>
    </row>
    <row r="37" spans="1:11" s="9" customFormat="1" ht="13.5" x14ac:dyDescent="0.25">
      <c r="A37" s="6"/>
      <c r="B37" s="6" t="s">
        <v>8</v>
      </c>
      <c r="C37" s="17">
        <f>SUM(C34:C35)</f>
        <v>2515830</v>
      </c>
      <c r="D37" s="17">
        <f>SUM(D34:D35)</f>
        <v>1826714.87803</v>
      </c>
      <c r="E37" s="17">
        <f>SUM(E34:E35)</f>
        <v>102000</v>
      </c>
    </row>
    <row r="38" spans="1:11" x14ac:dyDescent="0.2">
      <c r="C38" s="8"/>
    </row>
    <row r="39" spans="1:11" ht="15" x14ac:dyDescent="0.25">
      <c r="B39" s="15" t="s">
        <v>18</v>
      </c>
      <c r="C39" s="15"/>
      <c r="D39" s="15"/>
      <c r="E39" s="15"/>
    </row>
    <row r="40" spans="1:11" ht="15" x14ac:dyDescent="0.25">
      <c r="B40" s="15" t="s">
        <v>9</v>
      </c>
      <c r="C40" s="20"/>
      <c r="D40" s="15"/>
      <c r="E40" s="18" t="s">
        <v>19</v>
      </c>
    </row>
    <row r="41" spans="1:11" x14ac:dyDescent="0.2">
      <c r="C41" s="8"/>
    </row>
  </sheetData>
  <mergeCells count="24">
    <mergeCell ref="C1:E1"/>
    <mergeCell ref="C2:E2"/>
    <mergeCell ref="C3:E3"/>
    <mergeCell ref="C4:E4"/>
    <mergeCell ref="C5:E6"/>
    <mergeCell ref="C8:E8"/>
    <mergeCell ref="C9:E9"/>
    <mergeCell ref="C10:E10"/>
    <mergeCell ref="C11:E11"/>
    <mergeCell ref="A17:E17"/>
    <mergeCell ref="K23:K24"/>
    <mergeCell ref="K33:K34"/>
    <mergeCell ref="C12:E12"/>
    <mergeCell ref="C13:E13"/>
    <mergeCell ref="A16:E16"/>
    <mergeCell ref="A19:E19"/>
    <mergeCell ref="A29:E29"/>
    <mergeCell ref="A32:A33"/>
    <mergeCell ref="B32:B33"/>
    <mergeCell ref="C32:E32"/>
    <mergeCell ref="A18:C18"/>
    <mergeCell ref="A22:A23"/>
    <mergeCell ref="B22:B23"/>
    <mergeCell ref="C22:E22"/>
  </mergeCells>
  <pageMargins left="0.78740157480314965" right="0.51181102362204722" top="0.35433070866141736" bottom="0.31496062992125984" header="0.31496062992125984" footer="0.31496062992125984"/>
  <pageSetup paperSize="9" scale="81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заимствований 2024-2026</vt:lpstr>
      <vt:lpstr>'пр заимствований 2024-2026'!Область_печати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Марина Николасвна Емельянова</cp:lastModifiedBy>
  <cp:lastPrinted>2024-02-06T14:07:02Z</cp:lastPrinted>
  <dcterms:created xsi:type="dcterms:W3CDTF">2017-11-15T18:49:41Z</dcterms:created>
  <dcterms:modified xsi:type="dcterms:W3CDTF">2024-05-02T13:22:18Z</dcterms:modified>
</cp:coreProperties>
</file>